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SEMESTER 6\BIOSTATISTIK\PRAKTIKUM 3\"/>
    </mc:Choice>
  </mc:AlternateContent>
  <xr:revisionPtr revIDLastSave="0" documentId="13_ncr:1_{71671FF3-B01A-4940-BAE1-A52F331A94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3" i="1" l="1"/>
  <c r="H6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V39" i="1"/>
  <c r="U39" i="1"/>
  <c r="T39" i="1"/>
  <c r="S39" i="1"/>
  <c r="R39" i="1"/>
  <c r="Q39" i="1"/>
  <c r="P39" i="1"/>
  <c r="O39" i="1"/>
  <c r="N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4" i="1"/>
  <c r="L65" i="1"/>
  <c r="L66" i="1"/>
  <c r="L67" i="1"/>
  <c r="L68" i="1"/>
  <c r="L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J66" i="1"/>
  <c r="J67" i="1"/>
  <c r="J6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39" i="1"/>
</calcChain>
</file>

<file path=xl/sharedStrings.xml><?xml version="1.0" encoding="utf-8"?>
<sst xmlns="http://schemas.openxmlformats.org/spreadsheetml/2006/main" count="573" uniqueCount="113">
  <si>
    <t>No</t>
  </si>
  <si>
    <t>Nama</t>
  </si>
  <si>
    <t>Pendidikan</t>
  </si>
  <si>
    <t>Usia</t>
  </si>
  <si>
    <t>Paritas</t>
  </si>
  <si>
    <t>Status Gizi</t>
  </si>
  <si>
    <t>Status ANC</t>
  </si>
  <si>
    <t>Status imunisasi TT</t>
  </si>
  <si>
    <t>Pertanyaan 1</t>
  </si>
  <si>
    <t>Pertanyaan 2</t>
  </si>
  <si>
    <t>Pertanyaan 3</t>
  </si>
  <si>
    <t>Pertanyaan 4</t>
  </si>
  <si>
    <t>Pertanyaan 5</t>
  </si>
  <si>
    <t>Pertanyaan 6</t>
  </si>
  <si>
    <t>Pertanyaan 7</t>
  </si>
  <si>
    <t>Pertanyaan 8</t>
  </si>
  <si>
    <t>Pertanyaan 9</t>
  </si>
  <si>
    <t>Pertanyaan 10</t>
  </si>
  <si>
    <t>1</t>
  </si>
  <si>
    <t>Nurul Aini Azzara</t>
  </si>
  <si>
    <t>SMP</t>
  </si>
  <si>
    <t>Primigravida</t>
  </si>
  <si>
    <t>Baik</t>
  </si>
  <si>
    <t>Teratur</t>
  </si>
  <si>
    <t>Imunisasi</t>
  </si>
  <si>
    <t>Setuju</t>
  </si>
  <si>
    <t>Tidak Setuju</t>
  </si>
  <si>
    <t>Sangat setuju</t>
  </si>
  <si>
    <t>2</t>
  </si>
  <si>
    <t>Rita</t>
  </si>
  <si>
    <t>Multigravida</t>
  </si>
  <si>
    <t>Kurang baik</t>
  </si>
  <si>
    <t>Tidak teratur</t>
  </si>
  <si>
    <t>Tidak Imunisasi</t>
  </si>
  <si>
    <t>3</t>
  </si>
  <si>
    <t>Nur Hidayatun</t>
  </si>
  <si>
    <t>Sangat tidak setuju</t>
  </si>
  <si>
    <t>4</t>
  </si>
  <si>
    <t xml:space="preserve">Reni Sulistianingrum </t>
  </si>
  <si>
    <t>PT</t>
  </si>
  <si>
    <t>5</t>
  </si>
  <si>
    <t>Febrian Surya Ningsih</t>
  </si>
  <si>
    <t>SD</t>
  </si>
  <si>
    <t>6</t>
  </si>
  <si>
    <t>Esti</t>
  </si>
  <si>
    <t>7</t>
  </si>
  <si>
    <t>Heny Novita Sari</t>
  </si>
  <si>
    <t>8</t>
  </si>
  <si>
    <t>Ratih Rukmana</t>
  </si>
  <si>
    <t>Tidak setuju</t>
  </si>
  <si>
    <t>9</t>
  </si>
  <si>
    <t>Rina Listianti</t>
  </si>
  <si>
    <t>10</t>
  </si>
  <si>
    <t>Dania</t>
  </si>
  <si>
    <t>11</t>
  </si>
  <si>
    <t>Rojanah</t>
  </si>
  <si>
    <t>12</t>
  </si>
  <si>
    <t>Fera Yulia fidiani</t>
  </si>
  <si>
    <t>SMA</t>
  </si>
  <si>
    <t>13</t>
  </si>
  <si>
    <t>Lia Kurniawati</t>
  </si>
  <si>
    <t>14</t>
  </si>
  <si>
    <t>Welzha Kusuma Suci</t>
  </si>
  <si>
    <t>15</t>
  </si>
  <si>
    <t>Fani Nur Prihatin</t>
  </si>
  <si>
    <t>16</t>
  </si>
  <si>
    <t>Ade Indah</t>
  </si>
  <si>
    <t>17</t>
  </si>
  <si>
    <t>Rut ramawati</t>
  </si>
  <si>
    <t>18</t>
  </si>
  <si>
    <t xml:space="preserve">Mareza Eka Wulandari </t>
  </si>
  <si>
    <t>19</t>
  </si>
  <si>
    <t>Indri Wiji Pangestu</t>
  </si>
  <si>
    <t>20</t>
  </si>
  <si>
    <t>Siti solekah</t>
  </si>
  <si>
    <t>21</t>
  </si>
  <si>
    <t>Nur Hanifah</t>
  </si>
  <si>
    <t>22</t>
  </si>
  <si>
    <t>Novia</t>
  </si>
  <si>
    <t>23</t>
  </si>
  <si>
    <t>Fanasya Mayang Arimbi</t>
  </si>
  <si>
    <t>24</t>
  </si>
  <si>
    <t>Faris yoga savero</t>
  </si>
  <si>
    <t>25</t>
  </si>
  <si>
    <t>Febri</t>
  </si>
  <si>
    <t>26</t>
  </si>
  <si>
    <t>Ida</t>
  </si>
  <si>
    <t>27</t>
  </si>
  <si>
    <t xml:space="preserve">Nadilla Aulia </t>
  </si>
  <si>
    <t>28</t>
  </si>
  <si>
    <t>Syamsi silfiana</t>
  </si>
  <si>
    <t>29</t>
  </si>
  <si>
    <t>Dewi Safitri</t>
  </si>
  <si>
    <t>30</t>
  </si>
  <si>
    <t>Afrizal kurniawansyah</t>
  </si>
  <si>
    <t>STS</t>
  </si>
  <si>
    <t>TS</t>
  </si>
  <si>
    <t>SMA-PT</t>
  </si>
  <si>
    <t>S</t>
  </si>
  <si>
    <t>SS</t>
  </si>
  <si>
    <t>Umur</t>
  </si>
  <si>
    <t>Kurang dari 20 dan lebih 35</t>
  </si>
  <si>
    <t>Beresiko</t>
  </si>
  <si>
    <t>20-35</t>
  </si>
  <si>
    <t>Tidak beresiko</t>
  </si>
  <si>
    <t>Primi</t>
  </si>
  <si>
    <t>Multi</t>
  </si>
  <si>
    <t>Status gizi</t>
  </si>
  <si>
    <t>Kurang teratur</t>
  </si>
  <si>
    <t>Status imunisasi</t>
  </si>
  <si>
    <t>Tidak imunisasi</t>
  </si>
  <si>
    <t>1. Koding</t>
  </si>
  <si>
    <t>2. masukan dalam Spss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</si>
</sst>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Alignment="1"/>
    <xf numFmtId="0" fontId="2" fillId="0" borderId="2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zoomScale="63" zoomScaleNormal="99" workbookViewId="0">
      <selection activeCell="C2" sqref="C2:C31"/>
    </sheetView>
  </sheetViews>
  <sheetFormatPr defaultColWidth="8.88671875" defaultRowHeight="14.4"/>
  <cols>
    <col min="1" max="2" width="8.88671875" style="2"/>
    <col min="3" max="3" width="31.44140625" style="2" customWidth="1"/>
    <col min="4" max="4" width="15.88671875" style="3" customWidth="1"/>
    <col min="5" max="5" width="9.33203125" style="3" customWidth="1"/>
    <col min="6" max="8" width="15.33203125" style="2" customWidth="1"/>
    <col min="9" max="9" width="21.44140625" style="2" customWidth="1"/>
    <col min="10" max="10" width="20.33203125" style="4" customWidth="1"/>
    <col min="11" max="11" width="17.44140625" style="4" customWidth="1"/>
    <col min="12" max="12" width="20.44140625" style="4" customWidth="1"/>
    <col min="13" max="13" width="15.88671875" style="4" customWidth="1"/>
    <col min="14" max="14" width="17.6640625" style="4" customWidth="1"/>
    <col min="15" max="15" width="16.6640625" style="4" customWidth="1"/>
    <col min="16" max="16" width="14.88671875" style="4" customWidth="1"/>
    <col min="17" max="17" width="15.88671875" style="4" customWidth="1"/>
    <col min="18" max="18" width="15.44140625" style="4" customWidth="1"/>
    <col min="19" max="19" width="16.5546875" style="4" customWidth="1"/>
    <col min="20" max="20" width="14.88671875" customWidth="1"/>
    <col min="21" max="21" width="15.77734375" customWidth="1"/>
    <col min="22" max="22" width="16.21875" customWidth="1"/>
  </cols>
  <sheetData>
    <row r="1" spans="1:20" s="1" customFormat="1">
      <c r="A1" s="5" t="s">
        <v>0</v>
      </c>
      <c r="B1" s="5" t="s">
        <v>0</v>
      </c>
      <c r="C1" s="6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3"/>
    </row>
    <row r="2" spans="1:20">
      <c r="A2" s="16" t="s">
        <v>18</v>
      </c>
      <c r="B2" s="16">
        <v>1</v>
      </c>
      <c r="C2" s="8" t="s">
        <v>19</v>
      </c>
      <c r="D2" s="9" t="s">
        <v>20</v>
      </c>
      <c r="E2" s="9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2" t="s">
        <v>25</v>
      </c>
      <c r="K2" s="12" t="s">
        <v>26</v>
      </c>
      <c r="L2" s="12" t="s">
        <v>27</v>
      </c>
      <c r="M2" s="12" t="s">
        <v>25</v>
      </c>
      <c r="N2" s="12" t="s">
        <v>27</v>
      </c>
      <c r="O2" s="12" t="s">
        <v>25</v>
      </c>
      <c r="P2" s="12" t="s">
        <v>25</v>
      </c>
      <c r="Q2" s="12" t="s">
        <v>25</v>
      </c>
      <c r="R2" s="12" t="s">
        <v>25</v>
      </c>
      <c r="S2" s="12" t="s">
        <v>27</v>
      </c>
      <c r="T2" s="14"/>
    </row>
    <row r="3" spans="1:20">
      <c r="A3" s="16" t="s">
        <v>28</v>
      </c>
      <c r="B3" s="16">
        <v>2</v>
      </c>
      <c r="C3" s="8" t="s">
        <v>29</v>
      </c>
      <c r="D3" s="9" t="s">
        <v>20</v>
      </c>
      <c r="E3" s="9">
        <v>22</v>
      </c>
      <c r="F3" s="10" t="s">
        <v>30</v>
      </c>
      <c r="G3" s="10" t="s">
        <v>31</v>
      </c>
      <c r="H3" s="10" t="s">
        <v>32</v>
      </c>
      <c r="I3" s="10" t="s">
        <v>33</v>
      </c>
      <c r="J3" s="12" t="s">
        <v>26</v>
      </c>
      <c r="K3" s="12" t="s">
        <v>25</v>
      </c>
      <c r="L3" s="12" t="s">
        <v>27</v>
      </c>
      <c r="M3" s="12" t="s">
        <v>27</v>
      </c>
      <c r="N3" s="12" t="s">
        <v>27</v>
      </c>
      <c r="O3" s="12" t="s">
        <v>26</v>
      </c>
      <c r="P3" s="12" t="s">
        <v>25</v>
      </c>
      <c r="Q3" s="12" t="s">
        <v>27</v>
      </c>
      <c r="R3" s="12" t="s">
        <v>25</v>
      </c>
      <c r="S3" s="12" t="s">
        <v>27</v>
      </c>
      <c r="T3" s="14"/>
    </row>
    <row r="4" spans="1:20">
      <c r="A4" s="16" t="s">
        <v>34</v>
      </c>
      <c r="B4" s="16">
        <v>3</v>
      </c>
      <c r="C4" s="8" t="s">
        <v>35</v>
      </c>
      <c r="D4" s="9" t="s">
        <v>20</v>
      </c>
      <c r="E4" s="9">
        <v>34</v>
      </c>
      <c r="F4" s="10" t="s">
        <v>30</v>
      </c>
      <c r="G4" s="10" t="s">
        <v>22</v>
      </c>
      <c r="H4" s="10" t="s">
        <v>23</v>
      </c>
      <c r="I4" s="10" t="s">
        <v>33</v>
      </c>
      <c r="J4" s="12" t="s">
        <v>36</v>
      </c>
      <c r="K4" s="12" t="s">
        <v>36</v>
      </c>
      <c r="L4" s="12" t="s">
        <v>25</v>
      </c>
      <c r="M4" s="12" t="s">
        <v>25</v>
      </c>
      <c r="N4" s="12" t="s">
        <v>27</v>
      </c>
      <c r="O4" s="12" t="s">
        <v>26</v>
      </c>
      <c r="P4" s="12" t="s">
        <v>25</v>
      </c>
      <c r="Q4" s="12" t="s">
        <v>25</v>
      </c>
      <c r="R4" s="12" t="s">
        <v>25</v>
      </c>
      <c r="S4" s="12" t="s">
        <v>25</v>
      </c>
      <c r="T4" s="14"/>
    </row>
    <row r="5" spans="1:20">
      <c r="A5" s="16" t="s">
        <v>37</v>
      </c>
      <c r="B5" s="16">
        <v>4</v>
      </c>
      <c r="C5" s="8" t="s">
        <v>38</v>
      </c>
      <c r="D5" s="9" t="s">
        <v>39</v>
      </c>
      <c r="E5" s="9">
        <v>37</v>
      </c>
      <c r="F5" s="10" t="s">
        <v>30</v>
      </c>
      <c r="G5" s="10" t="s">
        <v>22</v>
      </c>
      <c r="H5" s="10" t="s">
        <v>23</v>
      </c>
      <c r="I5" s="10" t="s">
        <v>33</v>
      </c>
      <c r="J5" s="12" t="s">
        <v>26</v>
      </c>
      <c r="K5" s="12" t="s">
        <v>25</v>
      </c>
      <c r="L5" s="12" t="s">
        <v>25</v>
      </c>
      <c r="M5" s="12" t="s">
        <v>26</v>
      </c>
      <c r="N5" s="12" t="s">
        <v>25</v>
      </c>
      <c r="O5" s="12" t="s">
        <v>26</v>
      </c>
      <c r="P5" s="12" t="s">
        <v>25</v>
      </c>
      <c r="Q5" s="12" t="s">
        <v>26</v>
      </c>
      <c r="R5" s="12" t="s">
        <v>25</v>
      </c>
      <c r="S5" s="12" t="s">
        <v>25</v>
      </c>
      <c r="T5" s="14"/>
    </row>
    <row r="6" spans="1:20">
      <c r="A6" s="16" t="s">
        <v>40</v>
      </c>
      <c r="B6" s="16">
        <v>5</v>
      </c>
      <c r="C6" s="8" t="s">
        <v>41</v>
      </c>
      <c r="D6" s="9" t="s">
        <v>42</v>
      </c>
      <c r="E6" s="9">
        <v>38</v>
      </c>
      <c r="F6" s="10" t="s">
        <v>21</v>
      </c>
      <c r="G6" s="10" t="s">
        <v>31</v>
      </c>
      <c r="H6" s="10" t="s">
        <v>32</v>
      </c>
      <c r="I6" s="10" t="s">
        <v>33</v>
      </c>
      <c r="J6" s="12" t="s">
        <v>36</v>
      </c>
      <c r="K6" s="12" t="s">
        <v>36</v>
      </c>
      <c r="L6" s="12" t="s">
        <v>25</v>
      </c>
      <c r="M6" s="12" t="s">
        <v>25</v>
      </c>
      <c r="N6" s="12" t="s">
        <v>25</v>
      </c>
      <c r="O6" s="12" t="s">
        <v>26</v>
      </c>
      <c r="P6" s="12" t="s">
        <v>25</v>
      </c>
      <c r="Q6" s="12" t="s">
        <v>25</v>
      </c>
      <c r="R6" s="12" t="s">
        <v>36</v>
      </c>
      <c r="S6" s="12" t="s">
        <v>25</v>
      </c>
      <c r="T6" s="14"/>
    </row>
    <row r="7" spans="1:20">
      <c r="A7" s="16" t="s">
        <v>43</v>
      </c>
      <c r="B7" s="16">
        <v>6</v>
      </c>
      <c r="C7" s="8" t="s">
        <v>44</v>
      </c>
      <c r="D7" s="9" t="s">
        <v>20</v>
      </c>
      <c r="E7" s="9">
        <v>32</v>
      </c>
      <c r="F7" s="10" t="s">
        <v>21</v>
      </c>
      <c r="G7" s="10" t="s">
        <v>31</v>
      </c>
      <c r="H7" s="10" t="s">
        <v>32</v>
      </c>
      <c r="I7" s="10" t="s">
        <v>33</v>
      </c>
      <c r="J7" s="12" t="s">
        <v>26</v>
      </c>
      <c r="K7" s="12" t="s">
        <v>36</v>
      </c>
      <c r="L7" s="12" t="s">
        <v>26</v>
      </c>
      <c r="M7" s="12" t="s">
        <v>27</v>
      </c>
      <c r="N7" s="12" t="s">
        <v>27</v>
      </c>
      <c r="O7" s="12" t="s">
        <v>26</v>
      </c>
      <c r="P7" s="12" t="s">
        <v>36</v>
      </c>
      <c r="Q7" s="12" t="s">
        <v>27</v>
      </c>
      <c r="R7" s="12" t="s">
        <v>36</v>
      </c>
      <c r="S7" s="12" t="s">
        <v>25</v>
      </c>
      <c r="T7" s="14"/>
    </row>
    <row r="8" spans="1:20">
      <c r="A8" s="16" t="s">
        <v>45</v>
      </c>
      <c r="B8" s="16">
        <v>7</v>
      </c>
      <c r="C8" s="8" t="s">
        <v>46</v>
      </c>
      <c r="D8" s="9" t="s">
        <v>20</v>
      </c>
      <c r="E8" s="9">
        <v>21</v>
      </c>
      <c r="F8" s="10" t="s">
        <v>30</v>
      </c>
      <c r="G8" s="10" t="s">
        <v>22</v>
      </c>
      <c r="H8" s="10" t="s">
        <v>23</v>
      </c>
      <c r="I8" s="10" t="s">
        <v>24</v>
      </c>
      <c r="J8" s="12" t="s">
        <v>25</v>
      </c>
      <c r="K8" s="12" t="s">
        <v>36</v>
      </c>
      <c r="L8" s="12" t="s">
        <v>25</v>
      </c>
      <c r="M8" s="12" t="s">
        <v>27</v>
      </c>
      <c r="N8" s="12" t="s">
        <v>27</v>
      </c>
      <c r="O8" s="12" t="s">
        <v>26</v>
      </c>
      <c r="P8" s="12" t="s">
        <v>36</v>
      </c>
      <c r="Q8" s="12" t="s">
        <v>27</v>
      </c>
      <c r="R8" s="12" t="s">
        <v>25</v>
      </c>
      <c r="S8" s="12" t="s">
        <v>25</v>
      </c>
      <c r="T8" s="14"/>
    </row>
    <row r="9" spans="1:20">
      <c r="A9" s="16" t="s">
        <v>47</v>
      </c>
      <c r="B9" s="16">
        <v>8</v>
      </c>
      <c r="C9" s="8" t="s">
        <v>48</v>
      </c>
      <c r="D9" s="9" t="s">
        <v>39</v>
      </c>
      <c r="E9" s="9">
        <v>18</v>
      </c>
      <c r="F9" s="10" t="s">
        <v>30</v>
      </c>
      <c r="G9" s="10" t="s">
        <v>22</v>
      </c>
      <c r="H9" s="10" t="s">
        <v>32</v>
      </c>
      <c r="I9" s="10" t="s">
        <v>24</v>
      </c>
      <c r="J9" s="12" t="s">
        <v>36</v>
      </c>
      <c r="K9" s="12" t="s">
        <v>27</v>
      </c>
      <c r="L9" s="12" t="s">
        <v>26</v>
      </c>
      <c r="M9" s="12" t="s">
        <v>27</v>
      </c>
      <c r="N9" s="12" t="s">
        <v>27</v>
      </c>
      <c r="O9" s="12" t="s">
        <v>26</v>
      </c>
      <c r="P9" s="12" t="s">
        <v>49</v>
      </c>
      <c r="Q9" s="12" t="s">
        <v>27</v>
      </c>
      <c r="R9" s="12" t="s">
        <v>25</v>
      </c>
      <c r="S9" s="12" t="s">
        <v>25</v>
      </c>
      <c r="T9" s="14"/>
    </row>
    <row r="10" spans="1:20">
      <c r="A10" s="16" t="s">
        <v>50</v>
      </c>
      <c r="B10" s="16">
        <v>9</v>
      </c>
      <c r="C10" s="8" t="s">
        <v>51</v>
      </c>
      <c r="D10" s="9" t="s">
        <v>42</v>
      </c>
      <c r="E10" s="9">
        <v>16</v>
      </c>
      <c r="F10" s="10" t="s">
        <v>21</v>
      </c>
      <c r="G10" s="10" t="s">
        <v>22</v>
      </c>
      <c r="H10" s="10" t="s">
        <v>32</v>
      </c>
      <c r="I10" s="10" t="s">
        <v>33</v>
      </c>
      <c r="J10" s="12" t="s">
        <v>36</v>
      </c>
      <c r="K10" s="12" t="s">
        <v>25</v>
      </c>
      <c r="L10" s="12" t="s">
        <v>25</v>
      </c>
      <c r="M10" s="12" t="s">
        <v>25</v>
      </c>
      <c r="N10" s="12" t="s">
        <v>25</v>
      </c>
      <c r="O10" s="12" t="s">
        <v>36</v>
      </c>
      <c r="P10" s="12" t="s">
        <v>27</v>
      </c>
      <c r="Q10" s="12" t="s">
        <v>25</v>
      </c>
      <c r="R10" s="12" t="s">
        <v>25</v>
      </c>
      <c r="S10" s="12" t="s">
        <v>26</v>
      </c>
      <c r="T10" s="14"/>
    </row>
    <row r="11" spans="1:20">
      <c r="A11" s="16" t="s">
        <v>52</v>
      </c>
      <c r="B11" s="16">
        <v>10</v>
      </c>
      <c r="C11" s="8" t="s">
        <v>53</v>
      </c>
      <c r="D11" s="9" t="s">
        <v>20</v>
      </c>
      <c r="E11" s="9">
        <v>20</v>
      </c>
      <c r="F11" s="10" t="s">
        <v>30</v>
      </c>
      <c r="G11" s="10" t="s">
        <v>31</v>
      </c>
      <c r="H11" s="10" t="s">
        <v>32</v>
      </c>
      <c r="I11" s="10" t="s">
        <v>33</v>
      </c>
      <c r="J11" s="12" t="s">
        <v>25</v>
      </c>
      <c r="K11" s="12" t="s">
        <v>36</v>
      </c>
      <c r="L11" s="12" t="s">
        <v>25</v>
      </c>
      <c r="M11" s="12" t="s">
        <v>25</v>
      </c>
      <c r="N11" s="12" t="s">
        <v>36</v>
      </c>
      <c r="O11" s="12" t="s">
        <v>25</v>
      </c>
      <c r="P11" s="12" t="s">
        <v>49</v>
      </c>
      <c r="Q11" s="12" t="s">
        <v>25</v>
      </c>
      <c r="R11" s="12" t="s">
        <v>25</v>
      </c>
      <c r="S11" s="12" t="s">
        <v>25</v>
      </c>
      <c r="T11" s="14"/>
    </row>
    <row r="12" spans="1:20">
      <c r="A12" s="16" t="s">
        <v>54</v>
      </c>
      <c r="B12" s="16">
        <v>11</v>
      </c>
      <c r="C12" s="8" t="s">
        <v>55</v>
      </c>
      <c r="D12" s="9" t="s">
        <v>20</v>
      </c>
      <c r="E12" s="9">
        <v>32</v>
      </c>
      <c r="F12" s="10" t="s">
        <v>21</v>
      </c>
      <c r="G12" s="10" t="s">
        <v>22</v>
      </c>
      <c r="H12" s="10" t="s">
        <v>23</v>
      </c>
      <c r="I12" s="10" t="s">
        <v>33</v>
      </c>
      <c r="J12" s="12" t="s">
        <v>26</v>
      </c>
      <c r="K12" s="12" t="s">
        <v>27</v>
      </c>
      <c r="L12" s="12" t="s">
        <v>36</v>
      </c>
      <c r="M12" s="12" t="s">
        <v>25</v>
      </c>
      <c r="N12" s="12" t="s">
        <v>36</v>
      </c>
      <c r="O12" s="12" t="s">
        <v>25</v>
      </c>
      <c r="P12" s="12" t="s">
        <v>25</v>
      </c>
      <c r="Q12" s="12" t="s">
        <v>25</v>
      </c>
      <c r="R12" s="12" t="s">
        <v>36</v>
      </c>
      <c r="S12" s="12" t="s">
        <v>26</v>
      </c>
      <c r="T12" s="14"/>
    </row>
    <row r="13" spans="1:20">
      <c r="A13" s="16" t="s">
        <v>56</v>
      </c>
      <c r="B13" s="16">
        <v>12</v>
      </c>
      <c r="C13" s="8" t="s">
        <v>57</v>
      </c>
      <c r="D13" s="9" t="s">
        <v>58</v>
      </c>
      <c r="E13" s="9">
        <v>33</v>
      </c>
      <c r="F13" s="10" t="s">
        <v>30</v>
      </c>
      <c r="G13" s="10" t="s">
        <v>31</v>
      </c>
      <c r="H13" s="10" t="s">
        <v>23</v>
      </c>
      <c r="I13" s="10" t="s">
        <v>33</v>
      </c>
      <c r="J13" s="12" t="s">
        <v>27</v>
      </c>
      <c r="K13" s="12" t="s">
        <v>25</v>
      </c>
      <c r="L13" s="12" t="s">
        <v>36</v>
      </c>
      <c r="M13" s="12" t="s">
        <v>25</v>
      </c>
      <c r="N13" s="12" t="s">
        <v>36</v>
      </c>
      <c r="O13" s="12" t="s">
        <v>25</v>
      </c>
      <c r="P13" s="12" t="s">
        <v>25</v>
      </c>
      <c r="Q13" s="12" t="s">
        <v>25</v>
      </c>
      <c r="R13" s="12" t="s">
        <v>36</v>
      </c>
      <c r="S13" s="12" t="s">
        <v>25</v>
      </c>
      <c r="T13" s="14"/>
    </row>
    <row r="14" spans="1:20">
      <c r="A14" s="16" t="s">
        <v>59</v>
      </c>
      <c r="B14" s="16">
        <v>13</v>
      </c>
      <c r="C14" s="8" t="s">
        <v>60</v>
      </c>
      <c r="D14" s="9" t="s">
        <v>58</v>
      </c>
      <c r="E14" s="9">
        <v>28</v>
      </c>
      <c r="F14" s="10" t="s">
        <v>21</v>
      </c>
      <c r="G14" s="10" t="s">
        <v>22</v>
      </c>
      <c r="H14" s="10" t="s">
        <v>32</v>
      </c>
      <c r="I14" s="10" t="s">
        <v>24</v>
      </c>
      <c r="J14" s="12" t="s">
        <v>36</v>
      </c>
      <c r="K14" s="12" t="s">
        <v>27</v>
      </c>
      <c r="L14" s="12" t="s">
        <v>36</v>
      </c>
      <c r="M14" s="12" t="s">
        <v>25</v>
      </c>
      <c r="N14" s="12" t="s">
        <v>36</v>
      </c>
      <c r="O14" s="12" t="s">
        <v>26</v>
      </c>
      <c r="P14" s="12" t="s">
        <v>25</v>
      </c>
      <c r="Q14" s="12" t="s">
        <v>25</v>
      </c>
      <c r="R14" s="12" t="s">
        <v>49</v>
      </c>
      <c r="S14" s="12" t="s">
        <v>25</v>
      </c>
      <c r="T14" s="14"/>
    </row>
    <row r="15" spans="1:20">
      <c r="A15" s="16" t="s">
        <v>61</v>
      </c>
      <c r="B15" s="16">
        <v>14</v>
      </c>
      <c r="C15" s="8" t="s">
        <v>62</v>
      </c>
      <c r="D15" s="9" t="s">
        <v>58</v>
      </c>
      <c r="E15" s="9">
        <v>27</v>
      </c>
      <c r="F15" s="10" t="s">
        <v>21</v>
      </c>
      <c r="G15" s="10" t="s">
        <v>22</v>
      </c>
      <c r="H15" s="10" t="s">
        <v>23</v>
      </c>
      <c r="I15" s="10" t="s">
        <v>24</v>
      </c>
      <c r="J15" s="12" t="s">
        <v>26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36</v>
      </c>
      <c r="P15" s="12" t="s">
        <v>27</v>
      </c>
      <c r="Q15" s="12" t="s">
        <v>36</v>
      </c>
      <c r="R15" s="12" t="s">
        <v>27</v>
      </c>
      <c r="S15" s="12" t="s">
        <v>25</v>
      </c>
      <c r="T15" s="14"/>
    </row>
    <row r="16" spans="1:20">
      <c r="A16" s="16" t="s">
        <v>63</v>
      </c>
      <c r="B16" s="16">
        <v>15</v>
      </c>
      <c r="C16" s="8" t="s">
        <v>64</v>
      </c>
      <c r="D16" s="9" t="s">
        <v>58</v>
      </c>
      <c r="E16" s="9">
        <v>37</v>
      </c>
      <c r="F16" s="10" t="s">
        <v>21</v>
      </c>
      <c r="G16" s="10" t="s">
        <v>31</v>
      </c>
      <c r="H16" s="10" t="s">
        <v>23</v>
      </c>
      <c r="I16" s="10" t="s">
        <v>24</v>
      </c>
      <c r="J16" s="12" t="s">
        <v>36</v>
      </c>
      <c r="K16" s="12" t="s">
        <v>36</v>
      </c>
      <c r="L16" s="12" t="s">
        <v>26</v>
      </c>
      <c r="M16" s="12" t="s">
        <v>26</v>
      </c>
      <c r="N16" s="12" t="s">
        <v>25</v>
      </c>
      <c r="O16" s="12" t="s">
        <v>26</v>
      </c>
      <c r="P16" s="12" t="s">
        <v>27</v>
      </c>
      <c r="Q16" s="12" t="s">
        <v>27</v>
      </c>
      <c r="R16" s="12" t="s">
        <v>26</v>
      </c>
      <c r="S16" s="12" t="s">
        <v>25</v>
      </c>
      <c r="T16" s="14"/>
    </row>
    <row r="17" spans="1:20">
      <c r="A17" s="16" t="s">
        <v>65</v>
      </c>
      <c r="B17" s="16">
        <v>16</v>
      </c>
      <c r="C17" s="8" t="s">
        <v>66</v>
      </c>
      <c r="D17" s="9" t="s">
        <v>20</v>
      </c>
      <c r="E17" s="9">
        <v>25</v>
      </c>
      <c r="F17" s="10" t="s">
        <v>21</v>
      </c>
      <c r="G17" s="10" t="s">
        <v>31</v>
      </c>
      <c r="H17" s="10" t="s">
        <v>32</v>
      </c>
      <c r="I17" s="10" t="s">
        <v>33</v>
      </c>
      <c r="J17" s="12" t="s">
        <v>26</v>
      </c>
      <c r="K17" s="12" t="s">
        <v>27</v>
      </c>
      <c r="L17" s="12" t="s">
        <v>25</v>
      </c>
      <c r="M17" s="12" t="s">
        <v>25</v>
      </c>
      <c r="N17" s="12" t="s">
        <v>27</v>
      </c>
      <c r="O17" s="12" t="s">
        <v>25</v>
      </c>
      <c r="P17" s="12" t="s">
        <v>36</v>
      </c>
      <c r="Q17" s="12" t="s">
        <v>25</v>
      </c>
      <c r="R17" s="12" t="s">
        <v>25</v>
      </c>
      <c r="S17" s="12" t="s">
        <v>25</v>
      </c>
      <c r="T17" s="14"/>
    </row>
    <row r="18" spans="1:20">
      <c r="A18" s="16" t="s">
        <v>67</v>
      </c>
      <c r="B18" s="16">
        <v>17</v>
      </c>
      <c r="C18" s="8" t="s">
        <v>68</v>
      </c>
      <c r="D18" s="9" t="s">
        <v>42</v>
      </c>
      <c r="E18" s="9">
        <v>24</v>
      </c>
      <c r="F18" s="10" t="s">
        <v>30</v>
      </c>
      <c r="G18" s="10" t="s">
        <v>31</v>
      </c>
      <c r="H18" s="10" t="s">
        <v>32</v>
      </c>
      <c r="I18" s="10" t="s">
        <v>24</v>
      </c>
      <c r="J18" s="12" t="s">
        <v>26</v>
      </c>
      <c r="K18" s="12" t="s">
        <v>36</v>
      </c>
      <c r="L18" s="12" t="s">
        <v>26</v>
      </c>
      <c r="M18" s="12" t="s">
        <v>26</v>
      </c>
      <c r="N18" s="12" t="s">
        <v>27</v>
      </c>
      <c r="O18" s="12" t="s">
        <v>25</v>
      </c>
      <c r="P18" s="12" t="s">
        <v>27</v>
      </c>
      <c r="Q18" s="12" t="s">
        <v>36</v>
      </c>
      <c r="R18" s="12" t="s">
        <v>26</v>
      </c>
      <c r="S18" s="12" t="s">
        <v>27</v>
      </c>
      <c r="T18" s="14"/>
    </row>
    <row r="19" spans="1:20">
      <c r="A19" s="16" t="s">
        <v>69</v>
      </c>
      <c r="B19" s="16">
        <v>18</v>
      </c>
      <c r="C19" s="8" t="s">
        <v>70</v>
      </c>
      <c r="D19" s="9" t="s">
        <v>39</v>
      </c>
      <c r="E19" s="9">
        <v>20</v>
      </c>
      <c r="F19" s="10" t="s">
        <v>30</v>
      </c>
      <c r="G19" s="10" t="s">
        <v>22</v>
      </c>
      <c r="H19" s="10" t="s">
        <v>23</v>
      </c>
      <c r="I19" s="10" t="s">
        <v>24</v>
      </c>
      <c r="J19" s="12" t="s">
        <v>36</v>
      </c>
      <c r="K19" s="12" t="s">
        <v>25</v>
      </c>
      <c r="L19" s="12" t="s">
        <v>25</v>
      </c>
      <c r="M19" s="12" t="s">
        <v>25</v>
      </c>
      <c r="N19" s="12" t="s">
        <v>27</v>
      </c>
      <c r="O19" s="12" t="s">
        <v>26</v>
      </c>
      <c r="P19" s="12" t="s">
        <v>27</v>
      </c>
      <c r="Q19" s="12" t="s">
        <v>27</v>
      </c>
      <c r="R19" s="12" t="s">
        <v>25</v>
      </c>
      <c r="S19" s="12" t="s">
        <v>26</v>
      </c>
      <c r="T19" s="14"/>
    </row>
    <row r="20" spans="1:20">
      <c r="A20" s="16" t="s">
        <v>71</v>
      </c>
      <c r="B20" s="16">
        <v>19</v>
      </c>
      <c r="C20" s="8" t="s">
        <v>72</v>
      </c>
      <c r="D20" s="9" t="s">
        <v>42</v>
      </c>
      <c r="E20" s="9">
        <v>29</v>
      </c>
      <c r="F20" s="10" t="s">
        <v>30</v>
      </c>
      <c r="G20" s="10" t="s">
        <v>22</v>
      </c>
      <c r="H20" s="10" t="s">
        <v>32</v>
      </c>
      <c r="I20" s="10" t="s">
        <v>33</v>
      </c>
      <c r="J20" s="12" t="s">
        <v>25</v>
      </c>
      <c r="K20" s="12" t="s">
        <v>25</v>
      </c>
      <c r="L20" s="12" t="s">
        <v>26</v>
      </c>
      <c r="M20" s="12" t="s">
        <v>25</v>
      </c>
      <c r="N20" s="12" t="s">
        <v>27</v>
      </c>
      <c r="O20" s="12" t="s">
        <v>26</v>
      </c>
      <c r="P20" s="12" t="s">
        <v>25</v>
      </c>
      <c r="Q20" s="12" t="s">
        <v>25</v>
      </c>
      <c r="R20" s="12" t="s">
        <v>25</v>
      </c>
      <c r="S20" s="12" t="s">
        <v>25</v>
      </c>
      <c r="T20" s="14"/>
    </row>
    <row r="21" spans="1:20">
      <c r="A21" s="16" t="s">
        <v>73</v>
      </c>
      <c r="B21" s="16">
        <v>20</v>
      </c>
      <c r="C21" s="8" t="s">
        <v>74</v>
      </c>
      <c r="D21" s="9" t="s">
        <v>20</v>
      </c>
      <c r="E21" s="9">
        <v>28</v>
      </c>
      <c r="F21" s="10" t="s">
        <v>30</v>
      </c>
      <c r="G21" s="10" t="s">
        <v>31</v>
      </c>
      <c r="H21" s="10" t="s">
        <v>23</v>
      </c>
      <c r="I21" s="10" t="s">
        <v>33</v>
      </c>
      <c r="J21" s="12" t="s">
        <v>36</v>
      </c>
      <c r="K21" s="12" t="s">
        <v>25</v>
      </c>
      <c r="L21" s="12" t="s">
        <v>27</v>
      </c>
      <c r="M21" s="12" t="s">
        <v>25</v>
      </c>
      <c r="N21" s="12" t="s">
        <v>25</v>
      </c>
      <c r="O21" s="12" t="s">
        <v>36</v>
      </c>
      <c r="P21" s="12" t="s">
        <v>49</v>
      </c>
      <c r="Q21" s="12" t="s">
        <v>27</v>
      </c>
      <c r="R21" s="12" t="s">
        <v>36</v>
      </c>
      <c r="S21" s="12" t="s">
        <v>26</v>
      </c>
      <c r="T21" s="14"/>
    </row>
    <row r="22" spans="1:20">
      <c r="A22" s="16" t="s">
        <v>75</v>
      </c>
      <c r="B22" s="16">
        <v>21</v>
      </c>
      <c r="C22" s="8" t="s">
        <v>76</v>
      </c>
      <c r="D22" s="9" t="s">
        <v>58</v>
      </c>
      <c r="E22" s="9">
        <v>27</v>
      </c>
      <c r="F22" s="10" t="s">
        <v>21</v>
      </c>
      <c r="G22" s="10" t="s">
        <v>22</v>
      </c>
      <c r="H22" s="10" t="s">
        <v>23</v>
      </c>
      <c r="I22" s="10" t="s">
        <v>24</v>
      </c>
      <c r="J22" s="12" t="s">
        <v>26</v>
      </c>
      <c r="K22" s="12" t="s">
        <v>27</v>
      </c>
      <c r="L22" s="12" t="s">
        <v>25</v>
      </c>
      <c r="M22" s="12" t="s">
        <v>25</v>
      </c>
      <c r="N22" s="12" t="s">
        <v>26</v>
      </c>
      <c r="O22" s="12" t="s">
        <v>36</v>
      </c>
      <c r="P22" s="12" t="s">
        <v>49</v>
      </c>
      <c r="Q22" s="12" t="s">
        <v>25</v>
      </c>
      <c r="R22" s="12" t="s">
        <v>36</v>
      </c>
      <c r="S22" s="12" t="s">
        <v>26</v>
      </c>
      <c r="T22" s="14"/>
    </row>
    <row r="23" spans="1:20">
      <c r="A23" s="16" t="s">
        <v>77</v>
      </c>
      <c r="B23" s="16">
        <v>22</v>
      </c>
      <c r="C23" s="8" t="s">
        <v>78</v>
      </c>
      <c r="D23" s="9" t="s">
        <v>39</v>
      </c>
      <c r="E23" s="9">
        <v>37</v>
      </c>
      <c r="F23" s="10" t="s">
        <v>21</v>
      </c>
      <c r="G23" s="10" t="s">
        <v>22</v>
      </c>
      <c r="H23" s="10" t="s">
        <v>32</v>
      </c>
      <c r="I23" s="10" t="s">
        <v>24</v>
      </c>
      <c r="J23" s="12" t="s">
        <v>25</v>
      </c>
      <c r="K23" s="12" t="s">
        <v>26</v>
      </c>
      <c r="L23" s="12" t="s">
        <v>25</v>
      </c>
      <c r="M23" s="12" t="s">
        <v>25</v>
      </c>
      <c r="N23" s="12" t="s">
        <v>26</v>
      </c>
      <c r="O23" s="12" t="s">
        <v>36</v>
      </c>
      <c r="P23" s="12" t="s">
        <v>49</v>
      </c>
      <c r="Q23" s="12" t="s">
        <v>36</v>
      </c>
      <c r="R23" s="12" t="s">
        <v>25</v>
      </c>
      <c r="S23" s="12" t="s">
        <v>27</v>
      </c>
      <c r="T23" s="14"/>
    </row>
    <row r="24" spans="1:20">
      <c r="A24" s="16" t="s">
        <v>79</v>
      </c>
      <c r="B24" s="16">
        <v>23</v>
      </c>
      <c r="C24" s="8" t="s">
        <v>80</v>
      </c>
      <c r="D24" s="9" t="s">
        <v>42</v>
      </c>
      <c r="E24" s="9">
        <v>26</v>
      </c>
      <c r="F24" s="10" t="s">
        <v>30</v>
      </c>
      <c r="G24" s="10" t="s">
        <v>31</v>
      </c>
      <c r="H24" s="10" t="s">
        <v>23</v>
      </c>
      <c r="I24" s="10" t="s">
        <v>24</v>
      </c>
      <c r="J24" s="12" t="s">
        <v>25</v>
      </c>
      <c r="K24" s="12" t="s">
        <v>27</v>
      </c>
      <c r="L24" s="12" t="s">
        <v>25</v>
      </c>
      <c r="M24" s="12" t="s">
        <v>27</v>
      </c>
      <c r="N24" s="12" t="s">
        <v>25</v>
      </c>
      <c r="O24" s="12" t="s">
        <v>25</v>
      </c>
      <c r="P24" s="12" t="s">
        <v>27</v>
      </c>
      <c r="Q24" s="12" t="s">
        <v>27</v>
      </c>
      <c r="R24" s="12" t="s">
        <v>25</v>
      </c>
      <c r="S24" s="12" t="s">
        <v>25</v>
      </c>
      <c r="T24" s="14"/>
    </row>
    <row r="25" spans="1:20">
      <c r="A25" s="16" t="s">
        <v>81</v>
      </c>
      <c r="B25" s="16">
        <v>24</v>
      </c>
      <c r="C25" s="8" t="s">
        <v>82</v>
      </c>
      <c r="D25" s="9" t="s">
        <v>20</v>
      </c>
      <c r="E25" s="9">
        <v>24</v>
      </c>
      <c r="F25" s="10" t="s">
        <v>30</v>
      </c>
      <c r="G25" s="10" t="s">
        <v>31</v>
      </c>
      <c r="H25" s="10" t="s">
        <v>23</v>
      </c>
      <c r="I25" s="10" t="s">
        <v>24</v>
      </c>
      <c r="J25" s="12" t="s">
        <v>36</v>
      </c>
      <c r="K25" s="12" t="s">
        <v>25</v>
      </c>
      <c r="L25" s="12" t="s">
        <v>27</v>
      </c>
      <c r="M25" s="12" t="s">
        <v>26</v>
      </c>
      <c r="N25" s="12" t="s">
        <v>25</v>
      </c>
      <c r="O25" s="12" t="s">
        <v>26</v>
      </c>
      <c r="P25" s="12" t="s">
        <v>27</v>
      </c>
      <c r="Q25" s="12" t="s">
        <v>36</v>
      </c>
      <c r="R25" s="12" t="s">
        <v>25</v>
      </c>
      <c r="S25" s="12" t="s">
        <v>25</v>
      </c>
      <c r="T25" s="14"/>
    </row>
    <row r="26" spans="1:20">
      <c r="A26" s="16" t="s">
        <v>83</v>
      </c>
      <c r="B26" s="16">
        <v>25</v>
      </c>
      <c r="C26" s="8" t="s">
        <v>84</v>
      </c>
      <c r="D26" s="9" t="s">
        <v>20</v>
      </c>
      <c r="E26" s="9">
        <v>21</v>
      </c>
      <c r="F26" s="10" t="s">
        <v>21</v>
      </c>
      <c r="G26" s="10" t="s">
        <v>22</v>
      </c>
      <c r="H26" s="10" t="s">
        <v>32</v>
      </c>
      <c r="I26" s="10" t="s">
        <v>24</v>
      </c>
      <c r="J26" s="12" t="s">
        <v>25</v>
      </c>
      <c r="K26" s="12" t="s">
        <v>25</v>
      </c>
      <c r="L26" s="12" t="s">
        <v>25</v>
      </c>
      <c r="M26" s="12" t="s">
        <v>25</v>
      </c>
      <c r="N26" s="12" t="s">
        <v>26</v>
      </c>
      <c r="O26" s="12" t="s">
        <v>27</v>
      </c>
      <c r="P26" s="12" t="s">
        <v>25</v>
      </c>
      <c r="Q26" s="12" t="s">
        <v>25</v>
      </c>
      <c r="R26" s="12" t="s">
        <v>25</v>
      </c>
      <c r="S26" s="12" t="s">
        <v>25</v>
      </c>
      <c r="T26" s="14"/>
    </row>
    <row r="27" spans="1:20">
      <c r="A27" s="16" t="s">
        <v>85</v>
      </c>
      <c r="B27" s="16">
        <v>26</v>
      </c>
      <c r="C27" s="8" t="s">
        <v>86</v>
      </c>
      <c r="D27" s="9" t="s">
        <v>39</v>
      </c>
      <c r="E27" s="9">
        <v>29</v>
      </c>
      <c r="F27" s="10" t="s">
        <v>30</v>
      </c>
      <c r="G27" s="10" t="s">
        <v>22</v>
      </c>
      <c r="H27" s="10" t="s">
        <v>32</v>
      </c>
      <c r="I27" s="10" t="s">
        <v>33</v>
      </c>
      <c r="J27" s="12" t="s">
        <v>36</v>
      </c>
      <c r="K27" s="12" t="s">
        <v>25</v>
      </c>
      <c r="L27" s="12" t="s">
        <v>26</v>
      </c>
      <c r="M27" s="12" t="s">
        <v>26</v>
      </c>
      <c r="N27" s="12" t="s">
        <v>26</v>
      </c>
      <c r="O27" s="12" t="s">
        <v>27</v>
      </c>
      <c r="P27" s="12" t="s">
        <v>25</v>
      </c>
      <c r="Q27" s="12" t="s">
        <v>25</v>
      </c>
      <c r="R27" s="12" t="s">
        <v>36</v>
      </c>
      <c r="S27" s="12" t="s">
        <v>25</v>
      </c>
      <c r="T27" s="14"/>
    </row>
    <row r="28" spans="1:20">
      <c r="A28" s="16" t="s">
        <v>87</v>
      </c>
      <c r="B28" s="16">
        <v>27</v>
      </c>
      <c r="C28" s="8" t="s">
        <v>88</v>
      </c>
      <c r="D28" s="9" t="s">
        <v>42</v>
      </c>
      <c r="E28" s="9">
        <v>25</v>
      </c>
      <c r="F28" s="10" t="s">
        <v>21</v>
      </c>
      <c r="G28" s="10" t="s">
        <v>31</v>
      </c>
      <c r="H28" s="10" t="s">
        <v>32</v>
      </c>
      <c r="I28" s="10" t="s">
        <v>33</v>
      </c>
      <c r="J28" s="12" t="s">
        <v>36</v>
      </c>
      <c r="K28" s="12" t="s">
        <v>27</v>
      </c>
      <c r="L28" s="12" t="s">
        <v>25</v>
      </c>
      <c r="M28" s="12" t="s">
        <v>26</v>
      </c>
      <c r="N28" s="12" t="s">
        <v>26</v>
      </c>
      <c r="O28" s="12" t="s">
        <v>27</v>
      </c>
      <c r="P28" s="12" t="s">
        <v>27</v>
      </c>
      <c r="Q28" s="12" t="s">
        <v>25</v>
      </c>
      <c r="R28" s="12" t="s">
        <v>36</v>
      </c>
      <c r="S28" s="12" t="s">
        <v>25</v>
      </c>
      <c r="T28" s="14"/>
    </row>
    <row r="29" spans="1:20">
      <c r="A29" s="16" t="s">
        <v>89</v>
      </c>
      <c r="B29" s="16">
        <v>28</v>
      </c>
      <c r="C29" s="8" t="s">
        <v>90</v>
      </c>
      <c r="D29" s="9" t="s">
        <v>20</v>
      </c>
      <c r="E29" s="9">
        <v>24</v>
      </c>
      <c r="F29" s="10" t="s">
        <v>30</v>
      </c>
      <c r="G29" s="10" t="s">
        <v>31</v>
      </c>
      <c r="H29" s="10" t="s">
        <v>32</v>
      </c>
      <c r="I29" s="10" t="s">
        <v>24</v>
      </c>
      <c r="J29" s="12" t="s">
        <v>26</v>
      </c>
      <c r="K29" s="12" t="s">
        <v>26</v>
      </c>
      <c r="L29" s="12" t="s">
        <v>25</v>
      </c>
      <c r="M29" s="12" t="s">
        <v>25</v>
      </c>
      <c r="N29" s="12" t="s">
        <v>26</v>
      </c>
      <c r="O29" s="12" t="s">
        <v>27</v>
      </c>
      <c r="P29" s="12" t="s">
        <v>36</v>
      </c>
      <c r="Q29" s="12" t="s">
        <v>27</v>
      </c>
      <c r="R29" s="12" t="s">
        <v>49</v>
      </c>
      <c r="S29" s="12" t="s">
        <v>36</v>
      </c>
      <c r="T29" s="14"/>
    </row>
    <row r="30" spans="1:20">
      <c r="A30" s="16" t="s">
        <v>91</v>
      </c>
      <c r="B30" s="16">
        <v>29</v>
      </c>
      <c r="C30" s="8" t="s">
        <v>92</v>
      </c>
      <c r="D30" s="9" t="s">
        <v>20</v>
      </c>
      <c r="E30" s="9">
        <v>34</v>
      </c>
      <c r="F30" s="10" t="s">
        <v>21</v>
      </c>
      <c r="G30" s="10" t="s">
        <v>22</v>
      </c>
      <c r="H30" s="10" t="s">
        <v>32</v>
      </c>
      <c r="I30" s="10" t="s">
        <v>24</v>
      </c>
      <c r="J30" s="12" t="s">
        <v>27</v>
      </c>
      <c r="K30" s="12" t="s">
        <v>27</v>
      </c>
      <c r="L30" s="12" t="s">
        <v>25</v>
      </c>
      <c r="M30" s="12" t="s">
        <v>27</v>
      </c>
      <c r="N30" s="12" t="s">
        <v>26</v>
      </c>
      <c r="O30" s="12" t="s">
        <v>26</v>
      </c>
      <c r="P30" s="12" t="s">
        <v>27</v>
      </c>
      <c r="Q30" s="12" t="s">
        <v>27</v>
      </c>
      <c r="R30" s="12" t="s">
        <v>27</v>
      </c>
      <c r="S30" s="12" t="s">
        <v>27</v>
      </c>
      <c r="T30" s="14"/>
    </row>
    <row r="31" spans="1:20">
      <c r="A31" s="16" t="s">
        <v>93</v>
      </c>
      <c r="B31" s="16">
        <v>30</v>
      </c>
      <c r="C31" s="8" t="s">
        <v>94</v>
      </c>
      <c r="D31" s="9" t="s">
        <v>42</v>
      </c>
      <c r="E31" s="9">
        <v>28</v>
      </c>
      <c r="F31" s="10" t="s">
        <v>30</v>
      </c>
      <c r="G31" s="10" t="s">
        <v>22</v>
      </c>
      <c r="H31" s="10" t="s">
        <v>32</v>
      </c>
      <c r="I31" s="10" t="s">
        <v>24</v>
      </c>
      <c r="J31" s="12" t="s">
        <v>25</v>
      </c>
      <c r="K31" s="12" t="s">
        <v>27</v>
      </c>
      <c r="L31" s="12" t="s">
        <v>25</v>
      </c>
      <c r="M31" s="12" t="s">
        <v>25</v>
      </c>
      <c r="N31" s="12" t="s">
        <v>26</v>
      </c>
      <c r="O31" s="12" t="s">
        <v>25</v>
      </c>
      <c r="P31" s="12" t="s">
        <v>36</v>
      </c>
      <c r="Q31" s="12" t="s">
        <v>27</v>
      </c>
      <c r="R31" s="12" t="s">
        <v>25</v>
      </c>
      <c r="S31" s="12" t="s">
        <v>25</v>
      </c>
      <c r="T31" s="14"/>
    </row>
    <row r="32" spans="1:20">
      <c r="S32" s="15"/>
    </row>
    <row r="33" spans="3:22">
      <c r="C33" s="2" t="s">
        <v>2</v>
      </c>
      <c r="S33" s="15"/>
    </row>
    <row r="34" spans="3:22">
      <c r="C34" s="2" t="s">
        <v>42</v>
      </c>
      <c r="D34" s="2">
        <v>1</v>
      </c>
    </row>
    <row r="35" spans="3:22">
      <c r="C35" s="2" t="s">
        <v>20</v>
      </c>
      <c r="D35" s="2">
        <v>2</v>
      </c>
      <c r="M35" s="4" t="s">
        <v>111</v>
      </c>
    </row>
    <row r="36" spans="3:22">
      <c r="C36" s="2" t="s">
        <v>97</v>
      </c>
      <c r="D36" s="2">
        <v>3</v>
      </c>
      <c r="M36" s="4" t="s">
        <v>112</v>
      </c>
    </row>
    <row r="37" spans="3:22">
      <c r="D37" s="2"/>
      <c r="M37" s="4" t="s">
        <v>112</v>
      </c>
    </row>
    <row r="38" spans="3:22">
      <c r="C38" s="2" t="s">
        <v>100</v>
      </c>
      <c r="D38" s="2"/>
      <c r="G38" s="7" t="s">
        <v>2</v>
      </c>
      <c r="H38" s="7" t="s">
        <v>3</v>
      </c>
      <c r="I38" s="7" t="s">
        <v>4</v>
      </c>
      <c r="J38" s="7" t="s">
        <v>5</v>
      </c>
      <c r="K38" s="7" t="s">
        <v>6</v>
      </c>
      <c r="L38" s="7" t="s">
        <v>7</v>
      </c>
      <c r="M38" s="11" t="s">
        <v>8</v>
      </c>
      <c r="N38" s="11" t="s">
        <v>9</v>
      </c>
      <c r="O38" s="11" t="s">
        <v>10</v>
      </c>
      <c r="P38" s="11" t="s">
        <v>11</v>
      </c>
      <c r="Q38" s="11" t="s">
        <v>12</v>
      </c>
      <c r="R38" s="11" t="s">
        <v>13</v>
      </c>
      <c r="S38" s="11" t="s">
        <v>14</v>
      </c>
      <c r="T38" s="11" t="s">
        <v>15</v>
      </c>
      <c r="U38" s="11" t="s">
        <v>16</v>
      </c>
      <c r="V38" s="11" t="s">
        <v>17</v>
      </c>
    </row>
    <row r="39" spans="3:22">
      <c r="C39" s="2" t="s">
        <v>101</v>
      </c>
      <c r="D39" s="2" t="s">
        <v>102</v>
      </c>
      <c r="E39" s="3">
        <v>1</v>
      </c>
      <c r="F39" s="2">
        <v>1</v>
      </c>
      <c r="G39" s="2" t="str">
        <f>IF(D2="SD","1",IF(D2="SMP","2","3"))</f>
        <v>2</v>
      </c>
      <c r="H39" s="2" t="str">
        <f>IF(AND(E2&gt;=20,E2&lt;=35),"2","1")</f>
        <v>2</v>
      </c>
      <c r="I39" s="2" t="str">
        <f>IF(F2="Primigravida","1","2")</f>
        <v>1</v>
      </c>
      <c r="J39" s="4" t="str">
        <f>IF(G2="kurang baik","1","2")</f>
        <v>2</v>
      </c>
      <c r="K39" s="4" t="str">
        <f>IF(H2="tidak teratur","1","2")</f>
        <v>2</v>
      </c>
      <c r="L39" s="4" t="str">
        <f>IF(I2="tidak imunisasi","1","2")</f>
        <v>2</v>
      </c>
      <c r="M39" s="4" t="str">
        <f t="shared" ref="M39:V39" si="0">IF(J2="Sangat tidak setuju","1",IF(J2="tidak setuju","2",IF(J2="setuju","3","4")))</f>
        <v>3</v>
      </c>
      <c r="N39" s="4" t="str">
        <f t="shared" si="0"/>
        <v>2</v>
      </c>
      <c r="O39" s="4" t="str">
        <f t="shared" si="0"/>
        <v>4</v>
      </c>
      <c r="P39" s="4" t="str">
        <f t="shared" si="0"/>
        <v>3</v>
      </c>
      <c r="Q39" s="4" t="str">
        <f t="shared" si="0"/>
        <v>4</v>
      </c>
      <c r="R39" s="4" t="str">
        <f t="shared" si="0"/>
        <v>3</v>
      </c>
      <c r="S39" s="4" t="str">
        <f t="shared" si="0"/>
        <v>3</v>
      </c>
      <c r="T39" s="4" t="str">
        <f t="shared" si="0"/>
        <v>3</v>
      </c>
      <c r="U39" s="4" t="str">
        <f t="shared" si="0"/>
        <v>3</v>
      </c>
      <c r="V39" s="4" t="str">
        <f t="shared" si="0"/>
        <v>4</v>
      </c>
    </row>
    <row r="40" spans="3:22">
      <c r="C40" s="2" t="s">
        <v>103</v>
      </c>
      <c r="D40" s="2" t="s">
        <v>104</v>
      </c>
      <c r="E40" s="3">
        <v>2</v>
      </c>
      <c r="F40" s="2">
        <v>2</v>
      </c>
      <c r="G40" s="2" t="str">
        <f t="shared" ref="G40:G68" si="1">IF(D3="SD","1",IF(D3="SMP","2","3"))</f>
        <v>2</v>
      </c>
      <c r="H40" s="2" t="str">
        <f t="shared" ref="H40:H67" si="2">IF(AND(E3&gt;=20,E3&lt;=35),"2","1")</f>
        <v>2</v>
      </c>
      <c r="I40" s="2" t="str">
        <f t="shared" ref="I40:I68" si="3">IF(F3="Primigravida","1","2")</f>
        <v>2</v>
      </c>
      <c r="J40" s="4" t="str">
        <f t="shared" ref="J40:J68" si="4">IF(G3="kurang baik","1","2")</f>
        <v>1</v>
      </c>
      <c r="K40" s="4" t="str">
        <f t="shared" ref="K40:K68" si="5">IF(H3="tidak teratur","1","2")</f>
        <v>1</v>
      </c>
      <c r="L40" s="4" t="str">
        <f t="shared" ref="L40:L68" si="6">IF(I3="tidak imunisasi","1","2")</f>
        <v>1</v>
      </c>
      <c r="M40" s="4" t="str">
        <f t="shared" ref="M40:M68" si="7">IF(J3="Sangat tidak setuju","1",IF(J3="tidak setuju","2",IF(J3="setuju","3","4")))</f>
        <v>2</v>
      </c>
      <c r="N40" s="4" t="str">
        <f t="shared" ref="N40:N68" si="8">IF(K3="Sangat tidak setuju","1",IF(K3="tidak setuju","2",IF(K3="setuju","3","4")))</f>
        <v>3</v>
      </c>
      <c r="O40" s="4" t="str">
        <f t="shared" ref="O40:O68" si="9">IF(L3="Sangat tidak setuju","1",IF(L3="tidak setuju","2",IF(L3="setuju","3","4")))</f>
        <v>4</v>
      </c>
      <c r="P40" s="4" t="str">
        <f t="shared" ref="P40:P68" si="10">IF(M3="Sangat tidak setuju","1",IF(M3="tidak setuju","2",IF(M3="setuju","3","4")))</f>
        <v>4</v>
      </c>
      <c r="Q40" s="4" t="str">
        <f t="shared" ref="Q40:Q68" si="11">IF(N3="Sangat tidak setuju","1",IF(N3="tidak setuju","2",IF(N3="setuju","3","4")))</f>
        <v>4</v>
      </c>
      <c r="R40" s="4" t="str">
        <f t="shared" ref="R40:R68" si="12">IF(O3="Sangat tidak setuju","1",IF(O3="tidak setuju","2",IF(O3="setuju","3","4")))</f>
        <v>2</v>
      </c>
      <c r="S40" s="4" t="str">
        <f t="shared" ref="S40:S68" si="13">IF(P3="Sangat tidak setuju","1",IF(P3="tidak setuju","2",IF(P3="setuju","3","4")))</f>
        <v>3</v>
      </c>
      <c r="T40" s="4" t="str">
        <f t="shared" ref="T40:T68" si="14">IF(Q3="Sangat tidak setuju","1",IF(Q3="tidak setuju","2",IF(Q3="setuju","3","4")))</f>
        <v>4</v>
      </c>
      <c r="U40" s="4" t="str">
        <f t="shared" ref="U40:U68" si="15">IF(R3="Sangat tidak setuju","1",IF(R3="tidak setuju","2",IF(R3="setuju","3","4")))</f>
        <v>3</v>
      </c>
      <c r="V40" s="4" t="str">
        <f t="shared" ref="V40:V68" si="16">IF(S3="Sangat tidak setuju","1",IF(S3="tidak setuju","2",IF(S3="setuju","3","4")))</f>
        <v>4</v>
      </c>
    </row>
    <row r="41" spans="3:22">
      <c r="D41" s="2"/>
      <c r="F41" s="2">
        <v>3</v>
      </c>
      <c r="G41" s="2" t="str">
        <f t="shared" si="1"/>
        <v>2</v>
      </c>
      <c r="H41" s="2" t="str">
        <f t="shared" si="2"/>
        <v>2</v>
      </c>
      <c r="I41" s="2" t="str">
        <f t="shared" si="3"/>
        <v>2</v>
      </c>
      <c r="J41" s="4" t="str">
        <f t="shared" si="4"/>
        <v>2</v>
      </c>
      <c r="K41" s="4" t="str">
        <f t="shared" si="5"/>
        <v>2</v>
      </c>
      <c r="L41" s="4" t="str">
        <f t="shared" si="6"/>
        <v>1</v>
      </c>
      <c r="M41" s="4" t="str">
        <f t="shared" si="7"/>
        <v>1</v>
      </c>
      <c r="N41" s="4" t="str">
        <f t="shared" si="8"/>
        <v>1</v>
      </c>
      <c r="O41" s="4" t="str">
        <f t="shared" si="9"/>
        <v>3</v>
      </c>
      <c r="P41" s="4" t="str">
        <f t="shared" si="10"/>
        <v>3</v>
      </c>
      <c r="Q41" s="4" t="str">
        <f t="shared" si="11"/>
        <v>4</v>
      </c>
      <c r="R41" s="4" t="str">
        <f t="shared" si="12"/>
        <v>2</v>
      </c>
      <c r="S41" s="4" t="str">
        <f t="shared" si="13"/>
        <v>3</v>
      </c>
      <c r="T41" s="4" t="str">
        <f t="shared" si="14"/>
        <v>3</v>
      </c>
      <c r="U41" s="4" t="str">
        <f t="shared" si="15"/>
        <v>3</v>
      </c>
      <c r="V41" s="4" t="str">
        <f t="shared" si="16"/>
        <v>3</v>
      </c>
    </row>
    <row r="42" spans="3:22">
      <c r="C42" s="2" t="s">
        <v>4</v>
      </c>
      <c r="D42" s="2"/>
      <c r="F42" s="2">
        <v>4</v>
      </c>
      <c r="G42" s="2" t="str">
        <f t="shared" si="1"/>
        <v>3</v>
      </c>
      <c r="H42" s="2" t="str">
        <f t="shared" si="2"/>
        <v>1</v>
      </c>
      <c r="I42" s="2" t="str">
        <f t="shared" si="3"/>
        <v>2</v>
      </c>
      <c r="J42" s="4" t="str">
        <f t="shared" si="4"/>
        <v>2</v>
      </c>
      <c r="K42" s="4" t="str">
        <f t="shared" si="5"/>
        <v>2</v>
      </c>
      <c r="L42" s="4" t="str">
        <f t="shared" si="6"/>
        <v>1</v>
      </c>
      <c r="M42" s="4" t="str">
        <f t="shared" si="7"/>
        <v>2</v>
      </c>
      <c r="N42" s="4" t="str">
        <f t="shared" si="8"/>
        <v>3</v>
      </c>
      <c r="O42" s="4" t="str">
        <f t="shared" si="9"/>
        <v>3</v>
      </c>
      <c r="P42" s="4" t="str">
        <f t="shared" si="10"/>
        <v>2</v>
      </c>
      <c r="Q42" s="4" t="str">
        <f t="shared" si="11"/>
        <v>3</v>
      </c>
      <c r="R42" s="4" t="str">
        <f t="shared" si="12"/>
        <v>2</v>
      </c>
      <c r="S42" s="4" t="str">
        <f t="shared" si="13"/>
        <v>3</v>
      </c>
      <c r="T42" s="4" t="str">
        <f t="shared" si="14"/>
        <v>2</v>
      </c>
      <c r="U42" s="4" t="str">
        <f t="shared" si="15"/>
        <v>3</v>
      </c>
      <c r="V42" s="4" t="str">
        <f t="shared" si="16"/>
        <v>3</v>
      </c>
    </row>
    <row r="43" spans="3:22">
      <c r="C43" s="2" t="s">
        <v>105</v>
      </c>
      <c r="D43" s="2">
        <v>1</v>
      </c>
      <c r="F43" s="2">
        <v>5</v>
      </c>
      <c r="G43" s="2" t="str">
        <f t="shared" si="1"/>
        <v>1</v>
      </c>
      <c r="H43" s="2" t="str">
        <f t="shared" si="2"/>
        <v>1</v>
      </c>
      <c r="I43" s="2" t="str">
        <f t="shared" si="3"/>
        <v>1</v>
      </c>
      <c r="J43" s="4" t="str">
        <f t="shared" si="4"/>
        <v>1</v>
      </c>
      <c r="K43" s="4" t="str">
        <f t="shared" si="5"/>
        <v>1</v>
      </c>
      <c r="L43" s="4" t="str">
        <f t="shared" si="6"/>
        <v>1</v>
      </c>
      <c r="M43" s="4" t="str">
        <f t="shared" si="7"/>
        <v>1</v>
      </c>
      <c r="N43" s="4" t="str">
        <f t="shared" si="8"/>
        <v>1</v>
      </c>
      <c r="O43" s="4" t="str">
        <f t="shared" si="9"/>
        <v>3</v>
      </c>
      <c r="P43" s="4" t="str">
        <f t="shared" si="10"/>
        <v>3</v>
      </c>
      <c r="Q43" s="4" t="str">
        <f t="shared" si="11"/>
        <v>3</v>
      </c>
      <c r="R43" s="4" t="str">
        <f t="shared" si="12"/>
        <v>2</v>
      </c>
      <c r="S43" s="4" t="str">
        <f t="shared" si="13"/>
        <v>3</v>
      </c>
      <c r="T43" s="4" t="str">
        <f t="shared" si="14"/>
        <v>3</v>
      </c>
      <c r="U43" s="4" t="str">
        <f t="shared" si="15"/>
        <v>1</v>
      </c>
      <c r="V43" s="4" t="str">
        <f t="shared" si="16"/>
        <v>3</v>
      </c>
    </row>
    <row r="44" spans="3:22">
      <c r="C44" s="2" t="s">
        <v>106</v>
      </c>
      <c r="D44" s="2">
        <v>2</v>
      </c>
      <c r="F44" s="2">
        <v>6</v>
      </c>
      <c r="G44" s="2" t="str">
        <f t="shared" si="1"/>
        <v>2</v>
      </c>
      <c r="H44" s="2" t="str">
        <f t="shared" si="2"/>
        <v>2</v>
      </c>
      <c r="I44" s="2" t="str">
        <f t="shared" si="3"/>
        <v>1</v>
      </c>
      <c r="J44" s="4" t="str">
        <f t="shared" si="4"/>
        <v>1</v>
      </c>
      <c r="K44" s="4" t="str">
        <f t="shared" si="5"/>
        <v>1</v>
      </c>
      <c r="L44" s="4" t="str">
        <f t="shared" si="6"/>
        <v>1</v>
      </c>
      <c r="M44" s="4" t="str">
        <f t="shared" si="7"/>
        <v>2</v>
      </c>
      <c r="N44" s="4" t="str">
        <f t="shared" si="8"/>
        <v>1</v>
      </c>
      <c r="O44" s="4" t="str">
        <f t="shared" si="9"/>
        <v>2</v>
      </c>
      <c r="P44" s="4" t="str">
        <f t="shared" si="10"/>
        <v>4</v>
      </c>
      <c r="Q44" s="4" t="str">
        <f t="shared" si="11"/>
        <v>4</v>
      </c>
      <c r="R44" s="4" t="str">
        <f t="shared" si="12"/>
        <v>2</v>
      </c>
      <c r="S44" s="4" t="str">
        <f t="shared" si="13"/>
        <v>1</v>
      </c>
      <c r="T44" s="4" t="str">
        <f t="shared" si="14"/>
        <v>4</v>
      </c>
      <c r="U44" s="4" t="str">
        <f t="shared" si="15"/>
        <v>1</v>
      </c>
      <c r="V44" s="4" t="str">
        <f t="shared" si="16"/>
        <v>3</v>
      </c>
    </row>
    <row r="45" spans="3:22">
      <c r="D45" s="2"/>
      <c r="F45" s="2">
        <v>7</v>
      </c>
      <c r="G45" s="2" t="str">
        <f t="shared" si="1"/>
        <v>2</v>
      </c>
      <c r="H45" s="2" t="str">
        <f t="shared" si="2"/>
        <v>2</v>
      </c>
      <c r="I45" s="2" t="str">
        <f t="shared" si="3"/>
        <v>2</v>
      </c>
      <c r="J45" s="4" t="str">
        <f t="shared" si="4"/>
        <v>2</v>
      </c>
      <c r="K45" s="4" t="str">
        <f t="shared" si="5"/>
        <v>2</v>
      </c>
      <c r="L45" s="4" t="str">
        <f t="shared" si="6"/>
        <v>2</v>
      </c>
      <c r="M45" s="4" t="str">
        <f t="shared" si="7"/>
        <v>3</v>
      </c>
      <c r="N45" s="4" t="str">
        <f t="shared" si="8"/>
        <v>1</v>
      </c>
      <c r="O45" s="4" t="str">
        <f t="shared" si="9"/>
        <v>3</v>
      </c>
      <c r="P45" s="4" t="str">
        <f t="shared" si="10"/>
        <v>4</v>
      </c>
      <c r="Q45" s="4" t="str">
        <f t="shared" si="11"/>
        <v>4</v>
      </c>
      <c r="R45" s="4" t="str">
        <f t="shared" si="12"/>
        <v>2</v>
      </c>
      <c r="S45" s="4" t="str">
        <f t="shared" si="13"/>
        <v>1</v>
      </c>
      <c r="T45" s="4" t="str">
        <f t="shared" si="14"/>
        <v>4</v>
      </c>
      <c r="U45" s="4" t="str">
        <f t="shared" si="15"/>
        <v>3</v>
      </c>
      <c r="V45" s="4" t="str">
        <f t="shared" si="16"/>
        <v>3</v>
      </c>
    </row>
    <row r="46" spans="3:22">
      <c r="C46" s="2" t="s">
        <v>107</v>
      </c>
      <c r="D46" s="2"/>
      <c r="F46" s="2">
        <v>8</v>
      </c>
      <c r="G46" s="2" t="str">
        <f t="shared" si="1"/>
        <v>3</v>
      </c>
      <c r="H46" s="2" t="str">
        <f t="shared" si="2"/>
        <v>1</v>
      </c>
      <c r="I46" s="2" t="str">
        <f t="shared" si="3"/>
        <v>2</v>
      </c>
      <c r="J46" s="4" t="str">
        <f t="shared" si="4"/>
        <v>2</v>
      </c>
      <c r="K46" s="4" t="str">
        <f t="shared" si="5"/>
        <v>1</v>
      </c>
      <c r="L46" s="4" t="str">
        <f t="shared" si="6"/>
        <v>2</v>
      </c>
      <c r="M46" s="4" t="str">
        <f t="shared" si="7"/>
        <v>1</v>
      </c>
      <c r="N46" s="4" t="str">
        <f t="shared" si="8"/>
        <v>4</v>
      </c>
      <c r="O46" s="4" t="str">
        <f t="shared" si="9"/>
        <v>2</v>
      </c>
      <c r="P46" s="4" t="str">
        <f t="shared" si="10"/>
        <v>4</v>
      </c>
      <c r="Q46" s="4" t="str">
        <f t="shared" si="11"/>
        <v>4</v>
      </c>
      <c r="R46" s="4" t="str">
        <f t="shared" si="12"/>
        <v>2</v>
      </c>
      <c r="S46" s="4" t="str">
        <f t="shared" si="13"/>
        <v>2</v>
      </c>
      <c r="T46" s="4" t="str">
        <f t="shared" si="14"/>
        <v>4</v>
      </c>
      <c r="U46" s="4" t="str">
        <f t="shared" si="15"/>
        <v>3</v>
      </c>
      <c r="V46" s="4" t="str">
        <f t="shared" si="16"/>
        <v>3</v>
      </c>
    </row>
    <row r="47" spans="3:22">
      <c r="C47" s="2" t="s">
        <v>31</v>
      </c>
      <c r="D47" s="2">
        <v>1</v>
      </c>
      <c r="F47" s="2">
        <v>9</v>
      </c>
      <c r="G47" s="2" t="str">
        <f t="shared" si="1"/>
        <v>1</v>
      </c>
      <c r="H47" s="2" t="str">
        <f t="shared" si="2"/>
        <v>1</v>
      </c>
      <c r="I47" s="2" t="str">
        <f t="shared" si="3"/>
        <v>1</v>
      </c>
      <c r="J47" s="4" t="str">
        <f t="shared" si="4"/>
        <v>2</v>
      </c>
      <c r="K47" s="4" t="str">
        <f t="shared" si="5"/>
        <v>1</v>
      </c>
      <c r="L47" s="4" t="str">
        <f t="shared" si="6"/>
        <v>1</v>
      </c>
      <c r="M47" s="4" t="str">
        <f t="shared" si="7"/>
        <v>1</v>
      </c>
      <c r="N47" s="4" t="str">
        <f t="shared" si="8"/>
        <v>3</v>
      </c>
      <c r="O47" s="4" t="str">
        <f t="shared" si="9"/>
        <v>3</v>
      </c>
      <c r="P47" s="4" t="str">
        <f t="shared" si="10"/>
        <v>3</v>
      </c>
      <c r="Q47" s="4" t="str">
        <f t="shared" si="11"/>
        <v>3</v>
      </c>
      <c r="R47" s="4" t="str">
        <f t="shared" si="12"/>
        <v>1</v>
      </c>
      <c r="S47" s="4" t="str">
        <f t="shared" si="13"/>
        <v>4</v>
      </c>
      <c r="T47" s="4" t="str">
        <f t="shared" si="14"/>
        <v>3</v>
      </c>
      <c r="U47" s="4" t="str">
        <f t="shared" si="15"/>
        <v>3</v>
      </c>
      <c r="V47" s="4" t="str">
        <f t="shared" si="16"/>
        <v>2</v>
      </c>
    </row>
    <row r="48" spans="3:22">
      <c r="C48" s="2" t="s">
        <v>22</v>
      </c>
      <c r="D48" s="2">
        <v>2</v>
      </c>
      <c r="F48" s="2">
        <v>10</v>
      </c>
      <c r="G48" s="2" t="str">
        <f t="shared" si="1"/>
        <v>2</v>
      </c>
      <c r="H48" s="2" t="str">
        <f t="shared" si="2"/>
        <v>2</v>
      </c>
      <c r="I48" s="2" t="str">
        <f t="shared" si="3"/>
        <v>2</v>
      </c>
      <c r="J48" s="4" t="str">
        <f t="shared" si="4"/>
        <v>1</v>
      </c>
      <c r="K48" s="4" t="str">
        <f t="shared" si="5"/>
        <v>1</v>
      </c>
      <c r="L48" s="4" t="str">
        <f t="shared" si="6"/>
        <v>1</v>
      </c>
      <c r="M48" s="4" t="str">
        <f t="shared" si="7"/>
        <v>3</v>
      </c>
      <c r="N48" s="4" t="str">
        <f t="shared" si="8"/>
        <v>1</v>
      </c>
      <c r="O48" s="4" t="str">
        <f t="shared" si="9"/>
        <v>3</v>
      </c>
      <c r="P48" s="4" t="str">
        <f t="shared" si="10"/>
        <v>3</v>
      </c>
      <c r="Q48" s="4" t="str">
        <f t="shared" si="11"/>
        <v>1</v>
      </c>
      <c r="R48" s="4" t="str">
        <f t="shared" si="12"/>
        <v>3</v>
      </c>
      <c r="S48" s="4" t="str">
        <f t="shared" si="13"/>
        <v>2</v>
      </c>
      <c r="T48" s="4" t="str">
        <f t="shared" si="14"/>
        <v>3</v>
      </c>
      <c r="U48" s="4" t="str">
        <f t="shared" si="15"/>
        <v>3</v>
      </c>
      <c r="V48" s="4" t="str">
        <f t="shared" si="16"/>
        <v>3</v>
      </c>
    </row>
    <row r="49" spans="3:22">
      <c r="D49" s="2"/>
      <c r="F49" s="2">
        <v>11</v>
      </c>
      <c r="G49" s="2" t="str">
        <f t="shared" si="1"/>
        <v>2</v>
      </c>
      <c r="H49" s="2" t="str">
        <f t="shared" si="2"/>
        <v>2</v>
      </c>
      <c r="I49" s="2" t="str">
        <f t="shared" si="3"/>
        <v>1</v>
      </c>
      <c r="J49" s="4" t="str">
        <f t="shared" si="4"/>
        <v>2</v>
      </c>
      <c r="K49" s="4" t="str">
        <f t="shared" si="5"/>
        <v>2</v>
      </c>
      <c r="L49" s="4" t="str">
        <f t="shared" si="6"/>
        <v>1</v>
      </c>
      <c r="M49" s="4" t="str">
        <f t="shared" si="7"/>
        <v>2</v>
      </c>
      <c r="N49" s="4" t="str">
        <f t="shared" si="8"/>
        <v>4</v>
      </c>
      <c r="O49" s="4" t="str">
        <f t="shared" si="9"/>
        <v>1</v>
      </c>
      <c r="P49" s="4" t="str">
        <f t="shared" si="10"/>
        <v>3</v>
      </c>
      <c r="Q49" s="4" t="str">
        <f t="shared" si="11"/>
        <v>1</v>
      </c>
      <c r="R49" s="4" t="str">
        <f t="shared" si="12"/>
        <v>3</v>
      </c>
      <c r="S49" s="4" t="str">
        <f t="shared" si="13"/>
        <v>3</v>
      </c>
      <c r="T49" s="4" t="str">
        <f t="shared" si="14"/>
        <v>3</v>
      </c>
      <c r="U49" s="4" t="str">
        <f t="shared" si="15"/>
        <v>1</v>
      </c>
      <c r="V49" s="4" t="str">
        <f t="shared" si="16"/>
        <v>2</v>
      </c>
    </row>
    <row r="50" spans="3:22">
      <c r="C50" s="2" t="s">
        <v>6</v>
      </c>
      <c r="D50" s="2"/>
      <c r="F50" s="2">
        <v>12</v>
      </c>
      <c r="G50" s="2" t="str">
        <f t="shared" si="1"/>
        <v>3</v>
      </c>
      <c r="H50" s="2" t="str">
        <f t="shared" si="2"/>
        <v>2</v>
      </c>
      <c r="I50" s="2" t="str">
        <f t="shared" si="3"/>
        <v>2</v>
      </c>
      <c r="J50" s="4" t="str">
        <f t="shared" si="4"/>
        <v>1</v>
      </c>
      <c r="K50" s="4" t="str">
        <f t="shared" si="5"/>
        <v>2</v>
      </c>
      <c r="L50" s="4" t="str">
        <f t="shared" si="6"/>
        <v>1</v>
      </c>
      <c r="M50" s="4" t="str">
        <f t="shared" si="7"/>
        <v>4</v>
      </c>
      <c r="N50" s="4" t="str">
        <f t="shared" si="8"/>
        <v>3</v>
      </c>
      <c r="O50" s="4" t="str">
        <f t="shared" si="9"/>
        <v>1</v>
      </c>
      <c r="P50" s="4" t="str">
        <f t="shared" si="10"/>
        <v>3</v>
      </c>
      <c r="Q50" s="4" t="str">
        <f t="shared" si="11"/>
        <v>1</v>
      </c>
      <c r="R50" s="4" t="str">
        <f t="shared" si="12"/>
        <v>3</v>
      </c>
      <c r="S50" s="4" t="str">
        <f t="shared" si="13"/>
        <v>3</v>
      </c>
      <c r="T50" s="4" t="str">
        <f t="shared" si="14"/>
        <v>3</v>
      </c>
      <c r="U50" s="4" t="str">
        <f t="shared" si="15"/>
        <v>1</v>
      </c>
      <c r="V50" s="4" t="str">
        <f t="shared" si="16"/>
        <v>3</v>
      </c>
    </row>
    <row r="51" spans="3:22">
      <c r="C51" s="2" t="s">
        <v>108</v>
      </c>
      <c r="D51" s="2">
        <v>1</v>
      </c>
      <c r="F51" s="2">
        <v>13</v>
      </c>
      <c r="G51" s="2" t="str">
        <f t="shared" si="1"/>
        <v>3</v>
      </c>
      <c r="H51" s="2" t="str">
        <f t="shared" si="2"/>
        <v>2</v>
      </c>
      <c r="I51" s="2" t="str">
        <f t="shared" si="3"/>
        <v>1</v>
      </c>
      <c r="J51" s="4" t="str">
        <f t="shared" si="4"/>
        <v>2</v>
      </c>
      <c r="K51" s="4" t="str">
        <f t="shared" si="5"/>
        <v>1</v>
      </c>
      <c r="L51" s="4" t="str">
        <f t="shared" si="6"/>
        <v>2</v>
      </c>
      <c r="M51" s="4" t="str">
        <f t="shared" si="7"/>
        <v>1</v>
      </c>
      <c r="N51" s="4" t="str">
        <f t="shared" si="8"/>
        <v>4</v>
      </c>
      <c r="O51" s="4" t="str">
        <f t="shared" si="9"/>
        <v>1</v>
      </c>
      <c r="P51" s="4" t="str">
        <f t="shared" si="10"/>
        <v>3</v>
      </c>
      <c r="Q51" s="4" t="str">
        <f t="shared" si="11"/>
        <v>1</v>
      </c>
      <c r="R51" s="4" t="str">
        <f t="shared" si="12"/>
        <v>2</v>
      </c>
      <c r="S51" s="4" t="str">
        <f t="shared" si="13"/>
        <v>3</v>
      </c>
      <c r="T51" s="4" t="str">
        <f t="shared" si="14"/>
        <v>3</v>
      </c>
      <c r="U51" s="4" t="str">
        <f t="shared" si="15"/>
        <v>2</v>
      </c>
      <c r="V51" s="4" t="str">
        <f t="shared" si="16"/>
        <v>3</v>
      </c>
    </row>
    <row r="52" spans="3:22">
      <c r="C52" s="2" t="s">
        <v>23</v>
      </c>
      <c r="D52" s="2">
        <v>2</v>
      </c>
      <c r="F52" s="2">
        <v>14</v>
      </c>
      <c r="G52" s="2" t="str">
        <f t="shared" si="1"/>
        <v>3</v>
      </c>
      <c r="H52" s="2" t="str">
        <f t="shared" si="2"/>
        <v>2</v>
      </c>
      <c r="I52" s="2" t="str">
        <f t="shared" si="3"/>
        <v>1</v>
      </c>
      <c r="J52" s="4" t="str">
        <f t="shared" si="4"/>
        <v>2</v>
      </c>
      <c r="K52" s="4" t="str">
        <f t="shared" si="5"/>
        <v>2</v>
      </c>
      <c r="L52" s="4" t="str">
        <f t="shared" si="6"/>
        <v>2</v>
      </c>
      <c r="M52" s="4" t="str">
        <f t="shared" si="7"/>
        <v>2</v>
      </c>
      <c r="N52" s="4" t="str">
        <f t="shared" si="8"/>
        <v>3</v>
      </c>
      <c r="O52" s="4" t="str">
        <f t="shared" si="9"/>
        <v>3</v>
      </c>
      <c r="P52" s="4" t="str">
        <f t="shared" si="10"/>
        <v>3</v>
      </c>
      <c r="Q52" s="4" t="str">
        <f t="shared" si="11"/>
        <v>3</v>
      </c>
      <c r="R52" s="4" t="str">
        <f t="shared" si="12"/>
        <v>1</v>
      </c>
      <c r="S52" s="4" t="str">
        <f t="shared" si="13"/>
        <v>4</v>
      </c>
      <c r="T52" s="4" t="str">
        <f t="shared" si="14"/>
        <v>1</v>
      </c>
      <c r="U52" s="4" t="str">
        <f t="shared" si="15"/>
        <v>4</v>
      </c>
      <c r="V52" s="4" t="str">
        <f t="shared" si="16"/>
        <v>3</v>
      </c>
    </row>
    <row r="53" spans="3:22">
      <c r="D53" s="2"/>
      <c r="F53" s="2">
        <v>15</v>
      </c>
      <c r="G53" s="2" t="str">
        <f t="shared" si="1"/>
        <v>3</v>
      </c>
      <c r="H53" s="2" t="str">
        <f t="shared" si="2"/>
        <v>1</v>
      </c>
      <c r="I53" s="2" t="str">
        <f t="shared" si="3"/>
        <v>1</v>
      </c>
      <c r="J53" s="4" t="str">
        <f t="shared" si="4"/>
        <v>1</v>
      </c>
      <c r="K53" s="4" t="str">
        <f t="shared" si="5"/>
        <v>2</v>
      </c>
      <c r="L53" s="4" t="str">
        <f t="shared" si="6"/>
        <v>2</v>
      </c>
      <c r="M53" s="4" t="str">
        <f t="shared" si="7"/>
        <v>1</v>
      </c>
      <c r="N53" s="4" t="str">
        <f t="shared" si="8"/>
        <v>1</v>
      </c>
      <c r="O53" s="4" t="str">
        <f t="shared" si="9"/>
        <v>2</v>
      </c>
      <c r="P53" s="4" t="str">
        <f t="shared" si="10"/>
        <v>2</v>
      </c>
      <c r="Q53" s="4" t="str">
        <f t="shared" si="11"/>
        <v>3</v>
      </c>
      <c r="R53" s="4" t="str">
        <f t="shared" si="12"/>
        <v>2</v>
      </c>
      <c r="S53" s="4" t="str">
        <f t="shared" si="13"/>
        <v>4</v>
      </c>
      <c r="T53" s="4" t="str">
        <f t="shared" si="14"/>
        <v>4</v>
      </c>
      <c r="U53" s="4" t="str">
        <f t="shared" si="15"/>
        <v>2</v>
      </c>
      <c r="V53" s="4" t="str">
        <f t="shared" si="16"/>
        <v>3</v>
      </c>
    </row>
    <row r="54" spans="3:22">
      <c r="C54" s="2" t="s">
        <v>109</v>
      </c>
      <c r="D54" s="2"/>
      <c r="F54" s="2">
        <v>16</v>
      </c>
      <c r="G54" s="2" t="str">
        <f t="shared" si="1"/>
        <v>2</v>
      </c>
      <c r="H54" s="2" t="str">
        <f t="shared" si="2"/>
        <v>2</v>
      </c>
      <c r="I54" s="2" t="str">
        <f t="shared" si="3"/>
        <v>1</v>
      </c>
      <c r="J54" s="4" t="str">
        <f t="shared" si="4"/>
        <v>1</v>
      </c>
      <c r="K54" s="4" t="str">
        <f t="shared" si="5"/>
        <v>1</v>
      </c>
      <c r="L54" s="4" t="str">
        <f t="shared" si="6"/>
        <v>1</v>
      </c>
      <c r="M54" s="4" t="str">
        <f t="shared" si="7"/>
        <v>2</v>
      </c>
      <c r="N54" s="4" t="str">
        <f t="shared" si="8"/>
        <v>4</v>
      </c>
      <c r="O54" s="4" t="str">
        <f t="shared" si="9"/>
        <v>3</v>
      </c>
      <c r="P54" s="4" t="str">
        <f t="shared" si="10"/>
        <v>3</v>
      </c>
      <c r="Q54" s="4" t="str">
        <f t="shared" si="11"/>
        <v>4</v>
      </c>
      <c r="R54" s="4" t="str">
        <f t="shared" si="12"/>
        <v>3</v>
      </c>
      <c r="S54" s="4" t="str">
        <f t="shared" si="13"/>
        <v>1</v>
      </c>
      <c r="T54" s="4" t="str">
        <f t="shared" si="14"/>
        <v>3</v>
      </c>
      <c r="U54" s="4" t="str">
        <f t="shared" si="15"/>
        <v>3</v>
      </c>
      <c r="V54" s="4" t="str">
        <f t="shared" si="16"/>
        <v>3</v>
      </c>
    </row>
    <row r="55" spans="3:22">
      <c r="C55" s="2" t="s">
        <v>110</v>
      </c>
      <c r="D55" s="2">
        <v>1</v>
      </c>
      <c r="F55" s="2">
        <v>17</v>
      </c>
      <c r="G55" s="2" t="str">
        <f t="shared" si="1"/>
        <v>1</v>
      </c>
      <c r="H55" s="2" t="str">
        <f t="shared" si="2"/>
        <v>2</v>
      </c>
      <c r="I55" s="2" t="str">
        <f t="shared" si="3"/>
        <v>2</v>
      </c>
      <c r="J55" s="4" t="str">
        <f t="shared" si="4"/>
        <v>1</v>
      </c>
      <c r="K55" s="4" t="str">
        <f t="shared" si="5"/>
        <v>1</v>
      </c>
      <c r="L55" s="4" t="str">
        <f t="shared" si="6"/>
        <v>2</v>
      </c>
      <c r="M55" s="4" t="str">
        <f t="shared" si="7"/>
        <v>2</v>
      </c>
      <c r="N55" s="4" t="str">
        <f t="shared" si="8"/>
        <v>1</v>
      </c>
      <c r="O55" s="4" t="str">
        <f t="shared" si="9"/>
        <v>2</v>
      </c>
      <c r="P55" s="4" t="str">
        <f t="shared" si="10"/>
        <v>2</v>
      </c>
      <c r="Q55" s="4" t="str">
        <f t="shared" si="11"/>
        <v>4</v>
      </c>
      <c r="R55" s="4" t="str">
        <f t="shared" si="12"/>
        <v>3</v>
      </c>
      <c r="S55" s="4" t="str">
        <f t="shared" si="13"/>
        <v>4</v>
      </c>
      <c r="T55" s="4" t="str">
        <f t="shared" si="14"/>
        <v>1</v>
      </c>
      <c r="U55" s="4" t="str">
        <f t="shared" si="15"/>
        <v>2</v>
      </c>
      <c r="V55" s="4" t="str">
        <f t="shared" si="16"/>
        <v>4</v>
      </c>
    </row>
    <row r="56" spans="3:22">
      <c r="C56" s="2" t="s">
        <v>24</v>
      </c>
      <c r="D56" s="2">
        <v>2</v>
      </c>
      <c r="F56" s="2">
        <v>18</v>
      </c>
      <c r="G56" s="2" t="str">
        <f t="shared" si="1"/>
        <v>3</v>
      </c>
      <c r="H56" s="2" t="str">
        <f t="shared" si="2"/>
        <v>2</v>
      </c>
      <c r="I56" s="2" t="str">
        <f t="shared" si="3"/>
        <v>2</v>
      </c>
      <c r="J56" s="4" t="str">
        <f t="shared" si="4"/>
        <v>2</v>
      </c>
      <c r="K56" s="4" t="str">
        <f t="shared" si="5"/>
        <v>2</v>
      </c>
      <c r="L56" s="4" t="str">
        <f t="shared" si="6"/>
        <v>2</v>
      </c>
      <c r="M56" s="4" t="str">
        <f t="shared" si="7"/>
        <v>1</v>
      </c>
      <c r="N56" s="4" t="str">
        <f t="shared" si="8"/>
        <v>3</v>
      </c>
      <c r="O56" s="4" t="str">
        <f t="shared" si="9"/>
        <v>3</v>
      </c>
      <c r="P56" s="4" t="str">
        <f t="shared" si="10"/>
        <v>3</v>
      </c>
      <c r="Q56" s="4" t="str">
        <f t="shared" si="11"/>
        <v>4</v>
      </c>
      <c r="R56" s="4" t="str">
        <f t="shared" si="12"/>
        <v>2</v>
      </c>
      <c r="S56" s="4" t="str">
        <f t="shared" si="13"/>
        <v>4</v>
      </c>
      <c r="T56" s="4" t="str">
        <f t="shared" si="14"/>
        <v>4</v>
      </c>
      <c r="U56" s="4" t="str">
        <f t="shared" si="15"/>
        <v>3</v>
      </c>
      <c r="V56" s="4" t="str">
        <f t="shared" si="16"/>
        <v>2</v>
      </c>
    </row>
    <row r="57" spans="3:22">
      <c r="D57" s="2"/>
      <c r="F57" s="2">
        <v>19</v>
      </c>
      <c r="G57" s="2" t="str">
        <f t="shared" si="1"/>
        <v>1</v>
      </c>
      <c r="H57" s="2" t="str">
        <f t="shared" si="2"/>
        <v>2</v>
      </c>
      <c r="I57" s="2" t="str">
        <f t="shared" si="3"/>
        <v>2</v>
      </c>
      <c r="J57" s="4" t="str">
        <f t="shared" si="4"/>
        <v>2</v>
      </c>
      <c r="K57" s="4" t="str">
        <f t="shared" si="5"/>
        <v>1</v>
      </c>
      <c r="L57" s="4" t="str">
        <f t="shared" si="6"/>
        <v>1</v>
      </c>
      <c r="M57" s="4" t="str">
        <f t="shared" si="7"/>
        <v>3</v>
      </c>
      <c r="N57" s="4" t="str">
        <f t="shared" si="8"/>
        <v>3</v>
      </c>
      <c r="O57" s="4" t="str">
        <f t="shared" si="9"/>
        <v>2</v>
      </c>
      <c r="P57" s="4" t="str">
        <f t="shared" si="10"/>
        <v>3</v>
      </c>
      <c r="Q57" s="4" t="str">
        <f t="shared" si="11"/>
        <v>4</v>
      </c>
      <c r="R57" s="4" t="str">
        <f t="shared" si="12"/>
        <v>2</v>
      </c>
      <c r="S57" s="4" t="str">
        <f t="shared" si="13"/>
        <v>3</v>
      </c>
      <c r="T57" s="4" t="str">
        <f t="shared" si="14"/>
        <v>3</v>
      </c>
      <c r="U57" s="4" t="str">
        <f t="shared" si="15"/>
        <v>3</v>
      </c>
      <c r="V57" s="4" t="str">
        <f t="shared" si="16"/>
        <v>3</v>
      </c>
    </row>
    <row r="58" spans="3:22">
      <c r="C58" s="4" t="s">
        <v>95</v>
      </c>
      <c r="D58" s="4">
        <v>1</v>
      </c>
      <c r="E58" s="4"/>
      <c r="F58" s="2">
        <v>20</v>
      </c>
      <c r="G58" s="2" t="str">
        <f t="shared" si="1"/>
        <v>2</v>
      </c>
      <c r="H58" s="2" t="str">
        <f t="shared" si="2"/>
        <v>2</v>
      </c>
      <c r="I58" s="2" t="str">
        <f t="shared" si="3"/>
        <v>2</v>
      </c>
      <c r="J58" s="4" t="str">
        <f t="shared" si="4"/>
        <v>1</v>
      </c>
      <c r="K58" s="4" t="str">
        <f t="shared" si="5"/>
        <v>2</v>
      </c>
      <c r="L58" s="4" t="str">
        <f t="shared" si="6"/>
        <v>1</v>
      </c>
      <c r="M58" s="4" t="str">
        <f t="shared" si="7"/>
        <v>1</v>
      </c>
      <c r="N58" s="4" t="str">
        <f t="shared" si="8"/>
        <v>3</v>
      </c>
      <c r="O58" s="4" t="str">
        <f t="shared" si="9"/>
        <v>4</v>
      </c>
      <c r="P58" s="4" t="str">
        <f t="shared" si="10"/>
        <v>3</v>
      </c>
      <c r="Q58" s="4" t="str">
        <f t="shared" si="11"/>
        <v>3</v>
      </c>
      <c r="R58" s="4" t="str">
        <f t="shared" si="12"/>
        <v>1</v>
      </c>
      <c r="S58" s="4" t="str">
        <f t="shared" si="13"/>
        <v>2</v>
      </c>
      <c r="T58" s="4" t="str">
        <f t="shared" si="14"/>
        <v>4</v>
      </c>
      <c r="U58" s="4" t="str">
        <f t="shared" si="15"/>
        <v>1</v>
      </c>
      <c r="V58" s="4" t="str">
        <f t="shared" si="16"/>
        <v>2</v>
      </c>
    </row>
    <row r="59" spans="3:22">
      <c r="C59" s="4" t="s">
        <v>96</v>
      </c>
      <c r="D59" s="4">
        <v>2</v>
      </c>
      <c r="E59" s="4"/>
      <c r="F59" s="2">
        <v>21</v>
      </c>
      <c r="G59" s="2" t="str">
        <f t="shared" si="1"/>
        <v>3</v>
      </c>
      <c r="H59" s="2" t="str">
        <f t="shared" si="2"/>
        <v>2</v>
      </c>
      <c r="I59" s="2" t="str">
        <f t="shared" si="3"/>
        <v>1</v>
      </c>
      <c r="J59" s="4" t="str">
        <f t="shared" si="4"/>
        <v>2</v>
      </c>
      <c r="K59" s="4" t="str">
        <f t="shared" si="5"/>
        <v>2</v>
      </c>
      <c r="L59" s="4" t="str">
        <f t="shared" si="6"/>
        <v>2</v>
      </c>
      <c r="M59" s="4" t="str">
        <f t="shared" si="7"/>
        <v>2</v>
      </c>
      <c r="N59" s="4" t="str">
        <f t="shared" si="8"/>
        <v>4</v>
      </c>
      <c r="O59" s="4" t="str">
        <f t="shared" si="9"/>
        <v>3</v>
      </c>
      <c r="P59" s="4" t="str">
        <f t="shared" si="10"/>
        <v>3</v>
      </c>
      <c r="Q59" s="4" t="str">
        <f t="shared" si="11"/>
        <v>2</v>
      </c>
      <c r="R59" s="4" t="str">
        <f t="shared" si="12"/>
        <v>1</v>
      </c>
      <c r="S59" s="4" t="str">
        <f t="shared" si="13"/>
        <v>2</v>
      </c>
      <c r="T59" s="4" t="str">
        <f t="shared" si="14"/>
        <v>3</v>
      </c>
      <c r="U59" s="4" t="str">
        <f t="shared" si="15"/>
        <v>1</v>
      </c>
      <c r="V59" s="4" t="str">
        <f t="shared" si="16"/>
        <v>2</v>
      </c>
    </row>
    <row r="60" spans="3:22">
      <c r="C60" s="4" t="s">
        <v>98</v>
      </c>
      <c r="D60" s="4">
        <v>3</v>
      </c>
      <c r="E60" s="4"/>
      <c r="F60" s="2">
        <v>22</v>
      </c>
      <c r="G60" s="2" t="str">
        <f t="shared" si="1"/>
        <v>3</v>
      </c>
      <c r="H60" s="2" t="str">
        <f t="shared" si="2"/>
        <v>1</v>
      </c>
      <c r="I60" s="2" t="str">
        <f t="shared" si="3"/>
        <v>1</v>
      </c>
      <c r="J60" s="4" t="str">
        <f t="shared" si="4"/>
        <v>2</v>
      </c>
      <c r="K60" s="4" t="str">
        <f t="shared" si="5"/>
        <v>1</v>
      </c>
      <c r="L60" s="4" t="str">
        <f t="shared" si="6"/>
        <v>2</v>
      </c>
      <c r="M60" s="4" t="str">
        <f t="shared" si="7"/>
        <v>3</v>
      </c>
      <c r="N60" s="4" t="str">
        <f t="shared" si="8"/>
        <v>2</v>
      </c>
      <c r="O60" s="4" t="str">
        <f t="shared" si="9"/>
        <v>3</v>
      </c>
      <c r="P60" s="4" t="str">
        <f t="shared" si="10"/>
        <v>3</v>
      </c>
      <c r="Q60" s="4" t="str">
        <f t="shared" si="11"/>
        <v>2</v>
      </c>
      <c r="R60" s="4" t="str">
        <f t="shared" si="12"/>
        <v>1</v>
      </c>
      <c r="S60" s="4" t="str">
        <f t="shared" si="13"/>
        <v>2</v>
      </c>
      <c r="T60" s="4" t="str">
        <f t="shared" si="14"/>
        <v>1</v>
      </c>
      <c r="U60" s="4" t="str">
        <f t="shared" si="15"/>
        <v>3</v>
      </c>
      <c r="V60" s="4" t="str">
        <f t="shared" si="16"/>
        <v>4</v>
      </c>
    </row>
    <row r="61" spans="3:22">
      <c r="C61" s="4" t="s">
        <v>99</v>
      </c>
      <c r="D61" s="4">
        <v>4</v>
      </c>
      <c r="E61" s="4"/>
      <c r="F61" s="2">
        <v>23</v>
      </c>
      <c r="G61" s="2" t="str">
        <f t="shared" si="1"/>
        <v>1</v>
      </c>
      <c r="H61" s="2" t="str">
        <f t="shared" si="2"/>
        <v>2</v>
      </c>
      <c r="I61" s="2" t="str">
        <f t="shared" si="3"/>
        <v>2</v>
      </c>
      <c r="J61" s="4" t="str">
        <f t="shared" si="4"/>
        <v>1</v>
      </c>
      <c r="K61" s="4" t="str">
        <f t="shared" si="5"/>
        <v>2</v>
      </c>
      <c r="L61" s="4" t="str">
        <f t="shared" si="6"/>
        <v>2</v>
      </c>
      <c r="M61" s="4" t="str">
        <f t="shared" si="7"/>
        <v>3</v>
      </c>
      <c r="N61" s="4" t="str">
        <f t="shared" si="8"/>
        <v>4</v>
      </c>
      <c r="O61" s="4" t="str">
        <f t="shared" si="9"/>
        <v>3</v>
      </c>
      <c r="P61" s="4" t="str">
        <f t="shared" si="10"/>
        <v>4</v>
      </c>
      <c r="Q61" s="4" t="str">
        <f t="shared" si="11"/>
        <v>3</v>
      </c>
      <c r="R61" s="4" t="str">
        <f t="shared" si="12"/>
        <v>3</v>
      </c>
      <c r="S61" s="4" t="str">
        <f t="shared" si="13"/>
        <v>4</v>
      </c>
      <c r="T61" s="4" t="str">
        <f t="shared" si="14"/>
        <v>4</v>
      </c>
      <c r="U61" s="4" t="str">
        <f t="shared" si="15"/>
        <v>3</v>
      </c>
      <c r="V61" s="4" t="str">
        <f t="shared" si="16"/>
        <v>3</v>
      </c>
    </row>
    <row r="62" spans="3:22">
      <c r="F62" s="2">
        <v>24</v>
      </c>
      <c r="G62" s="2" t="str">
        <f t="shared" si="1"/>
        <v>2</v>
      </c>
      <c r="H62" s="2" t="str">
        <f t="shared" si="2"/>
        <v>2</v>
      </c>
      <c r="I62" s="2" t="str">
        <f t="shared" si="3"/>
        <v>2</v>
      </c>
      <c r="J62" s="4" t="str">
        <f t="shared" si="4"/>
        <v>1</v>
      </c>
      <c r="K62" s="4" t="str">
        <f t="shared" si="5"/>
        <v>2</v>
      </c>
      <c r="L62" s="4" t="str">
        <f t="shared" si="6"/>
        <v>2</v>
      </c>
      <c r="M62" s="4" t="str">
        <f t="shared" si="7"/>
        <v>1</v>
      </c>
      <c r="N62" s="4" t="str">
        <f t="shared" si="8"/>
        <v>3</v>
      </c>
      <c r="O62" s="4" t="str">
        <f t="shared" si="9"/>
        <v>4</v>
      </c>
      <c r="P62" s="4" t="str">
        <f t="shared" si="10"/>
        <v>2</v>
      </c>
      <c r="Q62" s="4" t="str">
        <f t="shared" si="11"/>
        <v>3</v>
      </c>
      <c r="R62" s="4" t="str">
        <f t="shared" si="12"/>
        <v>2</v>
      </c>
      <c r="S62" s="4" t="str">
        <f t="shared" si="13"/>
        <v>4</v>
      </c>
      <c r="T62" s="4" t="str">
        <f t="shared" si="14"/>
        <v>1</v>
      </c>
      <c r="U62" s="4" t="str">
        <f t="shared" si="15"/>
        <v>3</v>
      </c>
      <c r="V62" s="4" t="str">
        <f t="shared" si="16"/>
        <v>3</v>
      </c>
    </row>
    <row r="63" spans="3:22">
      <c r="F63" s="2">
        <v>25</v>
      </c>
      <c r="G63" s="2" t="str">
        <f t="shared" si="1"/>
        <v>2</v>
      </c>
      <c r="H63" s="2" t="str">
        <f t="shared" si="2"/>
        <v>2</v>
      </c>
      <c r="I63" s="2" t="str">
        <f t="shared" si="3"/>
        <v>1</v>
      </c>
      <c r="J63" s="4" t="str">
        <f t="shared" si="4"/>
        <v>2</v>
      </c>
      <c r="K63" s="4" t="str">
        <f t="shared" si="5"/>
        <v>1</v>
      </c>
      <c r="L63" s="4" t="str">
        <f>IF(I26="tidak imunisasi","1","2")</f>
        <v>2</v>
      </c>
      <c r="M63" s="4" t="str">
        <f t="shared" si="7"/>
        <v>3</v>
      </c>
      <c r="N63" s="4" t="str">
        <f t="shared" si="8"/>
        <v>3</v>
      </c>
      <c r="O63" s="4" t="str">
        <f t="shared" si="9"/>
        <v>3</v>
      </c>
      <c r="P63" s="4" t="str">
        <f t="shared" si="10"/>
        <v>3</v>
      </c>
      <c r="Q63" s="4" t="str">
        <f t="shared" si="11"/>
        <v>2</v>
      </c>
      <c r="R63" s="4" t="str">
        <f t="shared" si="12"/>
        <v>4</v>
      </c>
      <c r="S63" s="4" t="str">
        <f t="shared" si="13"/>
        <v>3</v>
      </c>
      <c r="T63" s="4" t="str">
        <f t="shared" si="14"/>
        <v>3</v>
      </c>
      <c r="U63" s="4" t="str">
        <f t="shared" si="15"/>
        <v>3</v>
      </c>
      <c r="V63" s="4" t="str">
        <f t="shared" si="16"/>
        <v>3</v>
      </c>
    </row>
    <row r="64" spans="3:22">
      <c r="F64" s="2">
        <v>26</v>
      </c>
      <c r="G64" s="2" t="str">
        <f t="shared" si="1"/>
        <v>3</v>
      </c>
      <c r="H64" s="2" t="str">
        <f t="shared" si="2"/>
        <v>2</v>
      </c>
      <c r="I64" s="2" t="str">
        <f t="shared" si="3"/>
        <v>2</v>
      </c>
      <c r="J64" s="4" t="str">
        <f t="shared" si="4"/>
        <v>2</v>
      </c>
      <c r="K64" s="4" t="str">
        <f t="shared" si="5"/>
        <v>1</v>
      </c>
      <c r="L64" s="4" t="str">
        <f t="shared" si="6"/>
        <v>1</v>
      </c>
      <c r="M64" s="4" t="str">
        <f t="shared" si="7"/>
        <v>1</v>
      </c>
      <c r="N64" s="4" t="str">
        <f t="shared" si="8"/>
        <v>3</v>
      </c>
      <c r="O64" s="4" t="str">
        <f t="shared" si="9"/>
        <v>2</v>
      </c>
      <c r="P64" s="4" t="str">
        <f t="shared" si="10"/>
        <v>2</v>
      </c>
      <c r="Q64" s="4" t="str">
        <f t="shared" si="11"/>
        <v>2</v>
      </c>
      <c r="R64" s="4" t="str">
        <f t="shared" si="12"/>
        <v>4</v>
      </c>
      <c r="S64" s="4" t="str">
        <f t="shared" si="13"/>
        <v>3</v>
      </c>
      <c r="T64" s="4" t="str">
        <f t="shared" si="14"/>
        <v>3</v>
      </c>
      <c r="U64" s="4" t="str">
        <f t="shared" si="15"/>
        <v>1</v>
      </c>
      <c r="V64" s="4" t="str">
        <f t="shared" si="16"/>
        <v>3</v>
      </c>
    </row>
    <row r="65" spans="6:22">
      <c r="F65" s="2">
        <v>27</v>
      </c>
      <c r="G65" s="2" t="str">
        <f t="shared" si="1"/>
        <v>1</v>
      </c>
      <c r="H65" s="2" t="str">
        <f t="shared" si="2"/>
        <v>2</v>
      </c>
      <c r="I65" s="2" t="str">
        <f t="shared" si="3"/>
        <v>1</v>
      </c>
      <c r="J65" s="4" t="str">
        <f t="shared" si="4"/>
        <v>1</v>
      </c>
      <c r="K65" s="4" t="str">
        <f t="shared" si="5"/>
        <v>1</v>
      </c>
      <c r="L65" s="4" t="str">
        <f t="shared" si="6"/>
        <v>1</v>
      </c>
      <c r="M65" s="4" t="str">
        <f t="shared" si="7"/>
        <v>1</v>
      </c>
      <c r="N65" s="4" t="str">
        <f t="shared" si="8"/>
        <v>4</v>
      </c>
      <c r="O65" s="4" t="str">
        <f t="shared" si="9"/>
        <v>3</v>
      </c>
      <c r="P65" s="4" t="str">
        <f t="shared" si="10"/>
        <v>2</v>
      </c>
      <c r="Q65" s="4" t="str">
        <f t="shared" si="11"/>
        <v>2</v>
      </c>
      <c r="R65" s="4" t="str">
        <f t="shared" si="12"/>
        <v>4</v>
      </c>
      <c r="S65" s="4" t="str">
        <f t="shared" si="13"/>
        <v>4</v>
      </c>
      <c r="T65" s="4" t="str">
        <f t="shared" si="14"/>
        <v>3</v>
      </c>
      <c r="U65" s="4" t="str">
        <f t="shared" si="15"/>
        <v>1</v>
      </c>
      <c r="V65" s="4" t="str">
        <f t="shared" si="16"/>
        <v>3</v>
      </c>
    </row>
    <row r="66" spans="6:22">
      <c r="F66" s="2">
        <v>28</v>
      </c>
      <c r="G66" s="2" t="str">
        <f t="shared" si="1"/>
        <v>2</v>
      </c>
      <c r="H66" s="2" t="str">
        <f t="shared" si="2"/>
        <v>2</v>
      </c>
      <c r="I66" s="2" t="str">
        <f t="shared" si="3"/>
        <v>2</v>
      </c>
      <c r="J66" s="4" t="str">
        <f>IF(G29="kurang baik","1","2")</f>
        <v>1</v>
      </c>
      <c r="K66" s="4" t="str">
        <f t="shared" si="5"/>
        <v>1</v>
      </c>
      <c r="L66" s="4" t="str">
        <f t="shared" si="6"/>
        <v>2</v>
      </c>
      <c r="M66" s="4" t="str">
        <f t="shared" si="7"/>
        <v>2</v>
      </c>
      <c r="N66" s="4" t="str">
        <f t="shared" si="8"/>
        <v>2</v>
      </c>
      <c r="O66" s="4" t="str">
        <f t="shared" si="9"/>
        <v>3</v>
      </c>
      <c r="P66" s="4" t="str">
        <f t="shared" si="10"/>
        <v>3</v>
      </c>
      <c r="Q66" s="4" t="str">
        <f t="shared" si="11"/>
        <v>2</v>
      </c>
      <c r="R66" s="4" t="str">
        <f t="shared" si="12"/>
        <v>4</v>
      </c>
      <c r="S66" s="4" t="str">
        <f t="shared" si="13"/>
        <v>1</v>
      </c>
      <c r="T66" s="4" t="str">
        <f t="shared" si="14"/>
        <v>4</v>
      </c>
      <c r="U66" s="4" t="str">
        <f t="shared" si="15"/>
        <v>2</v>
      </c>
      <c r="V66" s="4" t="str">
        <f t="shared" si="16"/>
        <v>1</v>
      </c>
    </row>
    <row r="67" spans="6:22">
      <c r="F67" s="2">
        <v>29</v>
      </c>
      <c r="G67" s="2" t="str">
        <f t="shared" si="1"/>
        <v>2</v>
      </c>
      <c r="H67" s="2" t="str">
        <f t="shared" si="2"/>
        <v>2</v>
      </c>
      <c r="I67" s="2" t="str">
        <f t="shared" si="3"/>
        <v>1</v>
      </c>
      <c r="J67" s="4" t="str">
        <f t="shared" si="4"/>
        <v>2</v>
      </c>
      <c r="K67" s="4" t="str">
        <f t="shared" si="5"/>
        <v>1</v>
      </c>
      <c r="L67" s="4" t="str">
        <f t="shared" si="6"/>
        <v>2</v>
      </c>
      <c r="M67" s="4" t="str">
        <f t="shared" si="7"/>
        <v>4</v>
      </c>
      <c r="N67" s="4" t="str">
        <f t="shared" si="8"/>
        <v>4</v>
      </c>
      <c r="O67" s="4" t="str">
        <f t="shared" si="9"/>
        <v>3</v>
      </c>
      <c r="P67" s="4" t="str">
        <f t="shared" si="10"/>
        <v>4</v>
      </c>
      <c r="Q67" s="4" t="str">
        <f t="shared" si="11"/>
        <v>2</v>
      </c>
      <c r="R67" s="4" t="str">
        <f t="shared" si="12"/>
        <v>2</v>
      </c>
      <c r="S67" s="4" t="str">
        <f t="shared" si="13"/>
        <v>4</v>
      </c>
      <c r="T67" s="4" t="str">
        <f t="shared" si="14"/>
        <v>4</v>
      </c>
      <c r="U67" s="4" t="str">
        <f t="shared" si="15"/>
        <v>4</v>
      </c>
      <c r="V67" s="4" t="str">
        <f t="shared" si="16"/>
        <v>4</v>
      </c>
    </row>
    <row r="68" spans="6:22">
      <c r="F68" s="2">
        <v>30</v>
      </c>
      <c r="G68" s="2" t="str">
        <f t="shared" si="1"/>
        <v>1</v>
      </c>
      <c r="H68" s="2" t="str">
        <f>IF(AND(E31&gt;=20,E31&lt;=35),"2","1")</f>
        <v>2</v>
      </c>
      <c r="I68" s="2" t="str">
        <f t="shared" si="3"/>
        <v>2</v>
      </c>
      <c r="J68" s="4" t="str">
        <f t="shared" si="4"/>
        <v>2</v>
      </c>
      <c r="K68" s="4" t="str">
        <f t="shared" si="5"/>
        <v>1</v>
      </c>
      <c r="L68" s="4" t="str">
        <f t="shared" si="6"/>
        <v>2</v>
      </c>
      <c r="M68" s="4" t="str">
        <f t="shared" si="7"/>
        <v>3</v>
      </c>
      <c r="N68" s="4" t="str">
        <f t="shared" si="8"/>
        <v>4</v>
      </c>
      <c r="O68" s="4" t="str">
        <f t="shared" si="9"/>
        <v>3</v>
      </c>
      <c r="P68" s="4" t="str">
        <f t="shared" si="10"/>
        <v>3</v>
      </c>
      <c r="Q68" s="4" t="str">
        <f t="shared" si="11"/>
        <v>2</v>
      </c>
      <c r="R68" s="4" t="str">
        <f t="shared" si="12"/>
        <v>3</v>
      </c>
      <c r="S68" s="4" t="str">
        <f t="shared" si="13"/>
        <v>1</v>
      </c>
      <c r="T68" s="4" t="str">
        <f t="shared" si="14"/>
        <v>4</v>
      </c>
      <c r="U68" s="4" t="str">
        <f t="shared" si="15"/>
        <v>3</v>
      </c>
      <c r="V68" s="4" t="str">
        <f t="shared" si="16"/>
        <v>3</v>
      </c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Vina</cp:lastModifiedBy>
  <dcterms:created xsi:type="dcterms:W3CDTF">2021-10-19T10:15:00Z</dcterms:created>
  <dcterms:modified xsi:type="dcterms:W3CDTF">2022-04-02T14:54:30Z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D2A36262FBE44028B171CC5BBD4EC345</vt:lpwstr>
  </property>
  <property fmtid="{D5CDD505-2E9C-101B-9397-08002B2CF9AE}" pid="3" name="KSOProductBuildVer">
    <vt:lpwstr>1033-11.2.0.10323</vt:lpwstr>
  </property>
</Properties>
</file>